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6" windowWidth="19440" windowHeight="10032"/>
  </bookViews>
  <sheets>
    <sheet name="Лист1" sheetId="8" r:id="rId1"/>
  </sheets>
  <calcPr calcId="145621"/>
</workbook>
</file>

<file path=xl/calcChain.xml><?xml version="1.0" encoding="utf-8"?>
<calcChain xmlns="http://schemas.openxmlformats.org/spreadsheetml/2006/main">
  <c r="D11" i="8" l="1"/>
  <c r="D15" i="8"/>
  <c r="D14" i="8"/>
  <c r="D5" i="8"/>
  <c r="D6" i="8"/>
  <c r="D7" i="8" s="1"/>
</calcChain>
</file>

<file path=xl/sharedStrings.xml><?xml version="1.0" encoding="utf-8"?>
<sst xmlns="http://schemas.openxmlformats.org/spreadsheetml/2006/main" count="29" uniqueCount="27">
  <si>
    <t>1 м скважины</t>
  </si>
  <si>
    <t>450*(8-1,8)+159*(9-1,8)+45*(10-1,8)</t>
  </si>
  <si>
    <t>(450+159+45)*1,8</t>
  </si>
  <si>
    <t xml:space="preserve">Всего </t>
  </si>
  <si>
    <t>то же, в скале от 1 до 1,8м</t>
  </si>
  <si>
    <t xml:space="preserve"> - " -</t>
  </si>
  <si>
    <t>маш.час</t>
  </si>
  <si>
    <t>м</t>
  </si>
  <si>
    <t>277*8+59*12+45*13,5</t>
  </si>
  <si>
    <t>1 м свай</t>
  </si>
  <si>
    <r>
      <t>Трубы стальные ГОСТ10704-91 d530х10</t>
    </r>
    <r>
      <rPr>
        <i/>
        <sz val="10"/>
        <rFont val="Arial Unicode MS"/>
        <family val="2"/>
        <charset val="204"/>
      </rPr>
      <t xml:space="preserve">
</t>
    </r>
  </si>
  <si>
    <r>
      <t>Трубы стальные ГОСТ10704-91 d630х16</t>
    </r>
    <r>
      <rPr>
        <i/>
        <sz val="10"/>
        <rFont val="Arial Unicode MS"/>
        <family val="2"/>
        <charset val="204"/>
      </rPr>
      <t xml:space="preserve">
</t>
    </r>
  </si>
  <si>
    <t>277*8</t>
  </si>
  <si>
    <t>59*12+45*13,5</t>
  </si>
  <si>
    <t>Место бурения центр г.Екатеринбурга</t>
  </si>
  <si>
    <t>Стойки шпунтового ограждения</t>
  </si>
  <si>
    <t>2. Шпунтовое ограждение</t>
  </si>
  <si>
    <t>1. Лидерные скважины</t>
  </si>
  <si>
    <t>Бурение скважин с устройством труб  d=630мм, 530мм</t>
  </si>
  <si>
    <t>2</t>
  </si>
  <si>
    <t>Просим Вас представить коммерческое предложение на бурение скважин, по нижеперечисленным данным</t>
  </si>
  <si>
    <t xml:space="preserve">Бурение скважин с поврхности земли по щебеночному или асфальтовому основанию диаметром 650 мм с погружением ст. трубы д.630мм  и бурение диам. 550мм с трубой 530мм в грунтах 3 группы   объем: 277шт по 8м д. 0,53м; 59шт по 12м и 45шт по 13,5м д. 0,63м </t>
  </si>
  <si>
    <t>возможны варианты без труб</t>
  </si>
  <si>
    <t>Буровые установки (включая универсальные комплексы) или другие механизмы (указать тип и марку)</t>
  </si>
  <si>
    <t>т.375-63-05   внутр. 139</t>
  </si>
  <si>
    <t xml:space="preserve">Галина Александровна Пучкова </t>
  </si>
  <si>
    <t>Лидерное бурение скважин диаметром 350 мм в грунтах группы 3 (суглинки аллюв. и делюв.), глубиной до 10м под ж/б сваи сеч. 300х300  Всего: 450  шт- 8м; 159шт- 9м ; 45шт - 10м  Работы на дне ранее вырытого котлована на отм. - 5-6м по щебеночной отсыпке. Сваи под фундаментную плиту.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</si>
</sst>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Arial Unicode MS"/>
      <family val="2"/>
      <charset val="204"/>
    </font>
    <font>
      <b/>
      <sz val="10"/>
      <name val="Arial Unicode MS"/>
      <family val="2"/>
      <charset val="204"/>
    </font>
    <font>
      <b/>
      <sz val="10"/>
      <color theme="1"/>
      <name val="Arial Unicode MS"/>
      <family val="2"/>
      <charset val="204"/>
    </font>
    <font>
      <sz val="10"/>
      <name val="Arial Unicode MS"/>
      <family val="2"/>
      <charset val="204"/>
    </font>
    <font>
      <i/>
      <sz val="10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49" fontId="3" fillId="0" borderId="1" xfId="1" applyNumberFormat="1" applyFont="1" applyBorder="1" applyAlignment="1">
      <alignment horizontal="left" vertical="top"/>
    </xf>
    <xf numFmtId="0" fontId="2" fillId="0" borderId="0" xfId="0" applyFont="1" applyAlignment="1"/>
    <xf numFmtId="0" fontId="4" fillId="0" borderId="1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49" fontId="5" fillId="0" borderId="1" xfId="1" applyNumberFormat="1" applyFont="1" applyBorder="1" applyAlignment="1">
      <alignment horizontal="left" vertical="top"/>
    </xf>
    <xf numFmtId="49" fontId="5" fillId="0" borderId="1" xfId="1" applyNumberFormat="1" applyFont="1" applyBorder="1" applyAlignment="1">
      <alignment horizontal="center" vertical="top"/>
    </xf>
    <xf numFmtId="0" fontId="5" fillId="0" borderId="1" xfId="1" applyFont="1" applyBorder="1" applyAlignment="1">
      <alignment horizontal="left" vertical="top" wrapText="1"/>
    </xf>
    <xf numFmtId="0" fontId="5" fillId="0" borderId="1" xfId="1" applyFont="1" applyBorder="1" applyAlignment="1">
      <alignment horizontal="center" vertical="top" wrapText="1"/>
    </xf>
    <xf numFmtId="0" fontId="5" fillId="0" borderId="1" xfId="1" applyFont="1" applyBorder="1" applyAlignment="1">
      <alignment horizontal="right" vertical="top" wrapText="1"/>
    </xf>
    <xf numFmtId="0" fontId="5" fillId="0" borderId="1" xfId="1" applyFont="1" applyBorder="1" applyAlignment="1">
      <alignment horizontal="right" vertical="top"/>
    </xf>
    <xf numFmtId="0" fontId="5" fillId="2" borderId="1" xfId="1" applyFont="1" applyFill="1" applyBorder="1" applyAlignment="1">
      <alignment horizontal="left" vertical="top" wrapText="1"/>
    </xf>
    <xf numFmtId="0" fontId="4" fillId="0" borderId="0" xfId="0" applyFont="1"/>
    <xf numFmtId="0" fontId="2" fillId="0" borderId="1" xfId="0" applyFont="1" applyBorder="1"/>
    <xf numFmtId="0" fontId="4" fillId="2" borderId="1" xfId="0" applyFont="1" applyFill="1" applyBorder="1"/>
    <xf numFmtId="0" fontId="4" fillId="0" borderId="1" xfId="0" applyFont="1" applyBorder="1" applyAlignment="1">
      <alignment horizontal="left" vertical="top"/>
    </xf>
    <xf numFmtId="49" fontId="3" fillId="0" borderId="1" xfId="1" applyNumberFormat="1" applyFont="1" applyBorder="1" applyAlignment="1">
      <alignment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49" fontId="5" fillId="0" borderId="4" xfId="1" applyNumberFormat="1" applyFont="1" applyBorder="1" applyAlignment="1">
      <alignment horizontal="center" vertical="center"/>
    </xf>
    <xf numFmtId="49" fontId="5" fillId="0" borderId="2" xfId="1" applyNumberFormat="1" applyFont="1" applyBorder="1" applyAlignment="1">
      <alignment horizontal="center" vertical="center"/>
    </xf>
    <xf numFmtId="49" fontId="5" fillId="0" borderId="3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tabSelected="1" workbookViewId="0">
      <selection activeCell="B5" sqref="B5"/>
    </sheetView>
  </sheetViews>
  <sheetFormatPr defaultRowHeight="15" x14ac:dyDescent="0.35"/>
  <cols>
    <col min="1" max="1" width="3.33203125" style="1" customWidth="1"/>
    <col min="2" max="2" width="67.44140625" style="1" customWidth="1"/>
    <col min="3" max="3" width="9.44140625" style="1" customWidth="1"/>
    <col min="4" max="4" width="11.6640625" style="1" customWidth="1"/>
    <col min="5" max="5" width="19.21875" style="1" customWidth="1"/>
    <col min="6" max="6" width="9.6640625" style="1" customWidth="1"/>
    <col min="7" max="16384" width="8.88671875" style="1"/>
  </cols>
  <sheetData>
    <row r="1" spans="1:6" x14ac:dyDescent="0.35">
      <c r="B1" s="18" t="s">
        <v>20</v>
      </c>
    </row>
    <row r="3" spans="1:6" x14ac:dyDescent="0.35">
      <c r="A3" s="19"/>
      <c r="B3" s="20" t="s">
        <v>14</v>
      </c>
      <c r="C3" s="19"/>
      <c r="D3" s="19"/>
      <c r="E3" s="19"/>
    </row>
    <row r="4" spans="1:6" x14ac:dyDescent="0.35">
      <c r="A4" s="19"/>
      <c r="B4" s="9" t="s">
        <v>17</v>
      </c>
      <c r="C4" s="19"/>
      <c r="D4" s="19"/>
      <c r="E4" s="19"/>
    </row>
    <row r="5" spans="1:6" ht="75" x14ac:dyDescent="0.35">
      <c r="A5" s="29">
        <v>1</v>
      </c>
      <c r="B5" s="2" t="s">
        <v>26</v>
      </c>
      <c r="C5" s="3" t="s">
        <v>0</v>
      </c>
      <c r="D5" s="3">
        <f>4303.8</f>
        <v>4303.8</v>
      </c>
      <c r="E5" s="3" t="s">
        <v>1</v>
      </c>
    </row>
    <row r="6" spans="1:6" x14ac:dyDescent="0.35">
      <c r="A6" s="29"/>
      <c r="B6" s="4" t="s">
        <v>4</v>
      </c>
      <c r="C6" s="5" t="s">
        <v>5</v>
      </c>
      <c r="D6" s="5">
        <f>(450+159+45)*1.8</f>
        <v>1177.2</v>
      </c>
      <c r="E6" s="5" t="s">
        <v>2</v>
      </c>
    </row>
    <row r="7" spans="1:6" x14ac:dyDescent="0.35">
      <c r="A7" s="29"/>
      <c r="B7" s="6" t="s">
        <v>3</v>
      </c>
      <c r="C7" s="5" t="s">
        <v>5</v>
      </c>
      <c r="D7" s="5">
        <f>SUM(D5:D6)</f>
        <v>5481</v>
      </c>
      <c r="E7" s="5"/>
    </row>
    <row r="8" spans="1:6" x14ac:dyDescent="0.35">
      <c r="A8" s="19"/>
      <c r="B8" s="19"/>
      <c r="C8" s="19"/>
      <c r="D8" s="19"/>
      <c r="E8" s="19"/>
    </row>
    <row r="9" spans="1:6" s="8" customFormat="1" x14ac:dyDescent="0.35">
      <c r="A9" s="26" t="s">
        <v>19</v>
      </c>
      <c r="B9" s="7" t="s">
        <v>16</v>
      </c>
      <c r="C9" s="10"/>
      <c r="D9" s="10"/>
      <c r="E9" s="10"/>
    </row>
    <row r="10" spans="1:6" s="8" customFormat="1" x14ac:dyDescent="0.35">
      <c r="A10" s="27"/>
      <c r="B10" s="11" t="s">
        <v>18</v>
      </c>
      <c r="C10" s="10"/>
      <c r="D10" s="10"/>
      <c r="E10" s="10"/>
    </row>
    <row r="11" spans="1:6" ht="60" x14ac:dyDescent="0.35">
      <c r="A11" s="27"/>
      <c r="B11" s="13" t="s">
        <v>21</v>
      </c>
      <c r="C11" s="14" t="s">
        <v>9</v>
      </c>
      <c r="D11" s="14">
        <f>277*8+59*12+45*13.5</f>
        <v>3531.5</v>
      </c>
      <c r="E11" s="15" t="s">
        <v>8</v>
      </c>
      <c r="F11" s="23" t="s">
        <v>22</v>
      </c>
    </row>
    <row r="12" spans="1:6" ht="30" x14ac:dyDescent="0.35">
      <c r="A12" s="28"/>
      <c r="B12" s="17" t="s">
        <v>23</v>
      </c>
      <c r="C12" s="14" t="s">
        <v>6</v>
      </c>
      <c r="D12" s="14"/>
      <c r="E12" s="16"/>
    </row>
    <row r="13" spans="1:6" s="8" customFormat="1" x14ac:dyDescent="0.35">
      <c r="A13" s="22" t="s">
        <v>15</v>
      </c>
      <c r="B13" s="21"/>
      <c r="C13" s="10"/>
      <c r="D13" s="10"/>
      <c r="E13" s="10"/>
    </row>
    <row r="14" spans="1:6" ht="17.399999999999999" customHeight="1" x14ac:dyDescent="0.35">
      <c r="A14" s="12">
        <v>3</v>
      </c>
      <c r="B14" s="13" t="s">
        <v>10</v>
      </c>
      <c r="C14" s="14" t="s">
        <v>7</v>
      </c>
      <c r="D14" s="14">
        <f>2216</f>
        <v>2216</v>
      </c>
      <c r="E14" s="15" t="s">
        <v>12</v>
      </c>
    </row>
    <row r="15" spans="1:6" ht="17.399999999999999" customHeight="1" x14ac:dyDescent="0.35">
      <c r="A15" s="12">
        <v>4</v>
      </c>
      <c r="B15" s="13" t="s">
        <v>11</v>
      </c>
      <c r="C15" s="14" t="s">
        <v>7</v>
      </c>
      <c r="D15" s="14">
        <f>1315.5</f>
        <v>1315.5</v>
      </c>
      <c r="E15" s="15" t="s">
        <v>13</v>
      </c>
    </row>
    <row r="17" spans="2:3" s="24" customFormat="1" x14ac:dyDescent="0.35">
      <c r="B17" s="1" t="s">
        <v>25</v>
      </c>
      <c r="C17" s="25" t="s">
        <v>24</v>
      </c>
    </row>
  </sheetData>
  <mergeCells count="2">
    <mergeCell ref="A9:A12"/>
    <mergeCell ref="A5:A7"/>
  </mergeCells>
  <printOptions horizontalCentered="1"/>
  <pageMargins left="0.51181102362204722" right="0.31496062992125984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gpuchkova</dc:creator>
  <cp:lastModifiedBy>gpuchkova</cp:lastModifiedBy>
  <cp:lastPrinted>2016-08-18T12:03:44Z</cp:lastPrinted>
  <dcterms:created xsi:type="dcterms:W3CDTF">2012-09-25T04:33:48Z</dcterms:created>
  <dcterms:modified xsi:type="dcterms:W3CDTF">2016-08-18T12:22:46Z</dcterms:modified>
</cp:coreProperties>
</file>