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/>
  <c r="G6"/>
  <c r="G7"/>
  <c r="G9"/>
  <c r="G10"/>
  <c r="G11"/>
  <c r="G12"/>
  <c r="G16"/>
  <c r="G17"/>
  <c r="G19"/>
  <c r="G4"/>
  <c r="F18"/>
  <c r="F15"/>
  <c r="F14"/>
  <c r="F13"/>
  <c r="F8"/>
  <c r="F21" s="1"/>
  <c r="H18" l="1"/>
  <c r="G18" s="1"/>
  <c r="H15"/>
  <c r="G15" s="1"/>
  <c r="H14"/>
  <c r="G14" s="1"/>
  <c r="H13"/>
  <c r="G13" s="1"/>
  <c r="H8"/>
  <c r="G8" s="1"/>
  <c r="G21" s="1"/>
  <c r="H21" l="1"/>
</calcChain>
</file>

<file path=xl/sharedStrings.xml><?xml version="1.0" encoding="utf-8"?>
<sst xmlns="http://schemas.openxmlformats.org/spreadsheetml/2006/main" count="38" uniqueCount="23">
  <si>
    <t>Двутавр</t>
  </si>
  <si>
    <t>35К1</t>
  </si>
  <si>
    <t>30К1</t>
  </si>
  <si>
    <t>70БС</t>
  </si>
  <si>
    <t>60Б2</t>
  </si>
  <si>
    <t>55Б1</t>
  </si>
  <si>
    <t>50Б3</t>
  </si>
  <si>
    <t>50Б2</t>
  </si>
  <si>
    <t>50Б1</t>
  </si>
  <si>
    <t>45Б1</t>
  </si>
  <si>
    <t>40Б2</t>
  </si>
  <si>
    <t>40Б1</t>
  </si>
  <si>
    <t>35Б2</t>
  </si>
  <si>
    <t>35Б1</t>
  </si>
  <si>
    <t>30Б2</t>
  </si>
  <si>
    <t>30Б1</t>
  </si>
  <si>
    <t>25Б1</t>
  </si>
  <si>
    <t>Итого:</t>
  </si>
  <si>
    <t>Объект: автокомплекс «КЛЕВЕР-МОТОРС</t>
  </si>
  <si>
    <t>Предварительная масса металла основных прокатных профилей</t>
  </si>
  <si>
    <t>II очередь, т</t>
  </si>
  <si>
    <t>Общая масса, т</t>
  </si>
  <si>
    <t>I очередь, 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</si>
</sst>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1"/>
  <sheetViews>
    <sheetView tabSelected="1" workbookViewId="0">
      <selection activeCell="J16" sqref="J16"/>
    </sheetView>
  </sheetViews>
  <sheetFormatPr defaultRowHeight="15"/>
  <cols>
    <col min="3" max="3" width="4.28515625" customWidth="1"/>
    <col min="4" max="4" width="10.140625" customWidth="1"/>
    <col min="5" max="5" width="8.5703125" customWidth="1"/>
    <col min="6" max="6" width="11.85546875" customWidth="1"/>
    <col min="7" max="7" width="13" customWidth="1"/>
    <col min="8" max="8" width="14.42578125" customWidth="1"/>
  </cols>
  <sheetData>
    <row r="1" spans="3:8">
      <c r="F1" s="4" t="s">
        <v>18</v>
      </c>
    </row>
    <row r="2" spans="3:8">
      <c r="F2" s="4" t="s">
        <v>19</v>
      </c>
    </row>
    <row r="3" spans="3:8">
      <c r="F3" t="s">
        <v>22</v>
      </c>
      <c r="G3" t="s">
        <v>20</v>
      </c>
      <c r="H3" t="s">
        <v>21</v>
      </c>
    </row>
    <row r="4" spans="3:8">
      <c r="C4" s="1">
        <v>1</v>
      </c>
      <c r="D4" s="2" t="s">
        <v>0</v>
      </c>
      <c r="E4" t="s">
        <v>1</v>
      </c>
      <c r="F4" s="1">
        <v>46.56</v>
      </c>
      <c r="G4" s="1">
        <f>H4-F4</f>
        <v>0</v>
      </c>
      <c r="H4" s="1">
        <v>46.56</v>
      </c>
    </row>
    <row r="5" spans="3:8">
      <c r="C5" s="1">
        <v>2</v>
      </c>
      <c r="D5" s="2" t="s">
        <v>0</v>
      </c>
      <c r="E5" t="s">
        <v>2</v>
      </c>
      <c r="F5" s="1">
        <v>0</v>
      </c>
      <c r="G5" s="1">
        <f t="shared" ref="G5:G19" si="0">H5-F5</f>
        <v>20.18</v>
      </c>
      <c r="H5" s="1">
        <v>20.18</v>
      </c>
    </row>
    <row r="6" spans="3:8">
      <c r="C6" s="1">
        <v>3</v>
      </c>
      <c r="D6" s="2" t="s">
        <v>0</v>
      </c>
      <c r="E6" t="s">
        <v>3</v>
      </c>
      <c r="F6" s="1">
        <v>6.2</v>
      </c>
      <c r="G6" s="1">
        <f t="shared" si="0"/>
        <v>6.2</v>
      </c>
      <c r="H6" s="1">
        <v>12.4</v>
      </c>
    </row>
    <row r="7" spans="3:8">
      <c r="C7" s="1">
        <v>4</v>
      </c>
      <c r="D7" s="2" t="s">
        <v>0</v>
      </c>
      <c r="E7" t="s">
        <v>4</v>
      </c>
      <c r="F7" s="1">
        <v>2.72</v>
      </c>
      <c r="G7" s="1">
        <f t="shared" si="0"/>
        <v>0</v>
      </c>
      <c r="H7" s="1">
        <v>2.72</v>
      </c>
    </row>
    <row r="8" spans="3:8">
      <c r="C8" s="1">
        <v>5</v>
      </c>
      <c r="D8" s="2" t="s">
        <v>0</v>
      </c>
      <c r="E8" t="s">
        <v>5</v>
      </c>
      <c r="F8" s="1">
        <f>3.13+3.82</f>
        <v>6.9499999999999993</v>
      </c>
      <c r="G8" s="1">
        <f t="shared" si="0"/>
        <v>4.59</v>
      </c>
      <c r="H8" s="1">
        <f>3.13+8.41</f>
        <v>11.54</v>
      </c>
    </row>
    <row r="9" spans="3:8">
      <c r="C9" s="1">
        <v>6</v>
      </c>
      <c r="D9" s="2" t="s">
        <v>0</v>
      </c>
      <c r="E9" t="s">
        <v>6</v>
      </c>
      <c r="F9" s="1">
        <v>5.36</v>
      </c>
      <c r="G9" s="1">
        <f t="shared" si="0"/>
        <v>2.37</v>
      </c>
      <c r="H9" s="1">
        <v>7.73</v>
      </c>
    </row>
    <row r="10" spans="3:8">
      <c r="C10" s="1">
        <v>7</v>
      </c>
      <c r="D10" s="2" t="s">
        <v>0</v>
      </c>
      <c r="E10" t="s">
        <v>7</v>
      </c>
      <c r="F10" s="1">
        <v>2.8</v>
      </c>
      <c r="G10" s="1">
        <f t="shared" si="0"/>
        <v>0</v>
      </c>
      <c r="H10" s="1">
        <v>2.8</v>
      </c>
    </row>
    <row r="11" spans="3:8">
      <c r="C11" s="1">
        <v>8</v>
      </c>
      <c r="D11" s="2" t="s">
        <v>0</v>
      </c>
      <c r="E11" t="s">
        <v>8</v>
      </c>
      <c r="F11" s="1">
        <v>1.81</v>
      </c>
      <c r="G11" s="1">
        <f t="shared" si="0"/>
        <v>0</v>
      </c>
      <c r="H11" s="1">
        <v>1.81</v>
      </c>
    </row>
    <row r="12" spans="3:8">
      <c r="C12" s="1">
        <v>9</v>
      </c>
      <c r="D12" s="2" t="s">
        <v>0</v>
      </c>
      <c r="E12" t="s">
        <v>9</v>
      </c>
      <c r="F12" s="1">
        <v>2.33</v>
      </c>
      <c r="G12" s="1">
        <f t="shared" si="0"/>
        <v>0</v>
      </c>
      <c r="H12" s="1">
        <v>2.33</v>
      </c>
    </row>
    <row r="13" spans="3:8">
      <c r="C13" s="1">
        <v>10</v>
      </c>
      <c r="D13" s="2" t="s">
        <v>0</v>
      </c>
      <c r="E13" t="s">
        <v>10</v>
      </c>
      <c r="F13" s="1">
        <f>3.7+7.64</f>
        <v>11.34</v>
      </c>
      <c r="G13" s="1">
        <f>H13-F13</f>
        <v>0</v>
      </c>
      <c r="H13" s="1">
        <f>3.7+7.64</f>
        <v>11.34</v>
      </c>
    </row>
    <row r="14" spans="3:8">
      <c r="C14" s="1">
        <v>11</v>
      </c>
      <c r="D14" s="2" t="s">
        <v>0</v>
      </c>
      <c r="E14" t="s">
        <v>11</v>
      </c>
      <c r="F14" s="1">
        <f>2.24+8.29</f>
        <v>10.53</v>
      </c>
      <c r="G14" s="1">
        <f t="shared" si="0"/>
        <v>8.5299999999999994</v>
      </c>
      <c r="H14" s="1">
        <f>4.36+14.7</f>
        <v>19.059999999999999</v>
      </c>
    </row>
    <row r="15" spans="3:8">
      <c r="C15" s="1">
        <v>12</v>
      </c>
      <c r="D15" s="2" t="s">
        <v>0</v>
      </c>
      <c r="E15" t="s">
        <v>12</v>
      </c>
      <c r="F15" s="1">
        <f>11.69+2.33</f>
        <v>14.02</v>
      </c>
      <c r="G15" s="1">
        <f t="shared" si="0"/>
        <v>7.4599999999999973</v>
      </c>
      <c r="H15" s="1">
        <f>19.15+2.33</f>
        <v>21.479999999999997</v>
      </c>
    </row>
    <row r="16" spans="3:8">
      <c r="C16" s="1">
        <v>13</v>
      </c>
      <c r="D16" s="2" t="s">
        <v>0</v>
      </c>
      <c r="E16" t="s">
        <v>13</v>
      </c>
      <c r="F16" s="1">
        <v>3.27</v>
      </c>
      <c r="G16" s="1">
        <f t="shared" si="0"/>
        <v>0</v>
      </c>
      <c r="H16" s="1">
        <v>3.27</v>
      </c>
    </row>
    <row r="17" spans="3:8">
      <c r="C17" s="1">
        <v>14</v>
      </c>
      <c r="D17" s="2" t="s">
        <v>0</v>
      </c>
      <c r="E17" t="s">
        <v>14</v>
      </c>
      <c r="F17" s="1">
        <v>1.45</v>
      </c>
      <c r="G17" s="1">
        <f t="shared" si="0"/>
        <v>0</v>
      </c>
      <c r="H17" s="1">
        <v>1.45</v>
      </c>
    </row>
    <row r="18" spans="3:8">
      <c r="C18" s="1">
        <v>15</v>
      </c>
      <c r="D18" s="2" t="s">
        <v>0</v>
      </c>
      <c r="E18" t="s">
        <v>15</v>
      </c>
      <c r="F18" s="1">
        <f>2.77+1.27</f>
        <v>4.04</v>
      </c>
      <c r="G18" s="1">
        <f t="shared" si="0"/>
        <v>1.8099999999999996</v>
      </c>
      <c r="H18" s="1">
        <f>4.58+1.27</f>
        <v>5.85</v>
      </c>
    </row>
    <row r="19" spans="3:8">
      <c r="C19" s="1">
        <v>16</v>
      </c>
      <c r="D19" s="2" t="s">
        <v>0</v>
      </c>
      <c r="E19" t="s">
        <v>16</v>
      </c>
      <c r="F19" s="1">
        <v>0.56999999999999995</v>
      </c>
      <c r="G19" s="1">
        <f t="shared" si="0"/>
        <v>1.4500000000000002</v>
      </c>
      <c r="H19" s="1">
        <v>2.02</v>
      </c>
    </row>
    <row r="21" spans="3:8">
      <c r="E21" s="3" t="s">
        <v>17</v>
      </c>
      <c r="F21" s="1">
        <f>SUM(F4:F20)</f>
        <v>119.95</v>
      </c>
      <c r="G21" s="1">
        <f>SUM(G4:G20)</f>
        <v>52.59</v>
      </c>
      <c r="H21" s="1">
        <f>SUM(H4:H19)</f>
        <v>172.54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2017-01-25T11:43:29Z</dcterms:modified>
</cp:coreProperties>
</file>