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17B8F61-E7F5-44A7-B346-8BD14093ACDA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двери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F37" i="2" l="1"/>
  <c r="D37" i="2"/>
  <c r="D17" i="2"/>
  <c r="D16" i="2"/>
  <c r="D12" i="2"/>
  <c r="D15" i="2"/>
  <c r="D14" i="2"/>
</calcChain>
</file>

<file path=xl/sharedStrings.xml><?xml version="1.0" encoding="utf-8"?>
<sst xmlns="http://schemas.openxmlformats.org/spreadsheetml/2006/main" count="302" uniqueCount="110">
  <si>
    <t>№</t>
  </si>
  <si>
    <t>Наименование (назначение)</t>
  </si>
  <si>
    <r>
      <t>Размер строительного проёма</t>
    </r>
    <r>
      <rPr>
        <sz val="8"/>
        <rFont val="Arial"/>
        <family val="2"/>
      </rPr>
      <t>, мм</t>
    </r>
  </si>
  <si>
    <r>
      <t>Размер по коробке</t>
    </r>
    <r>
      <rPr>
        <sz val="8"/>
        <rFont val="Arial"/>
        <family val="2"/>
      </rPr>
      <t>, мм</t>
    </r>
  </si>
  <si>
    <t>Кол-во (шт)</t>
  </si>
  <si>
    <t>Открывание 
(внутреннее/наружнее)</t>
  </si>
  <si>
    <t>Открывание (лев/пр)</t>
  </si>
  <si>
    <t>Ширина рабочей  створки, мм 
(для двустворчатой двери)</t>
  </si>
  <si>
    <t>Тип коробки (угл/ торц)</t>
  </si>
  <si>
    <t>Покрас RAL (шагрень)</t>
  </si>
  <si>
    <t>Усиление под доводчик в полотне (да/нет)</t>
  </si>
  <si>
    <t>Способ крепления</t>
  </si>
  <si>
    <t>Место установки</t>
  </si>
  <si>
    <r>
      <t>Остекление</t>
    </r>
    <r>
      <rPr>
        <sz val="8"/>
        <rFont val="Arial"/>
        <family val="2"/>
      </rPr>
      <t>, мм</t>
    </r>
  </si>
  <si>
    <t>Примечание</t>
  </si>
  <si>
    <t>Ширина</t>
  </si>
  <si>
    <t>Высота</t>
  </si>
  <si>
    <t>Монтажные 
пластины</t>
  </si>
  <si>
    <t>Анкерные
отверстия</t>
  </si>
  <si>
    <t>На улице</t>
  </si>
  <si>
    <t>Вид стекла</t>
  </si>
  <si>
    <t xml:space="preserve">Створка остекления </t>
  </si>
  <si>
    <t>1</t>
  </si>
  <si>
    <t>ДТМ-02</t>
  </si>
  <si>
    <t>Наружное</t>
  </si>
  <si>
    <t>Правостороннее</t>
  </si>
  <si>
    <t>Угловая</t>
  </si>
  <si>
    <t>Да</t>
  </si>
  <si>
    <t xml:space="preserve"> ручка скоба 300 мм, металл 1,2 мм, порог 30 мм, без замка</t>
  </si>
  <si>
    <t>Левостороннее</t>
  </si>
  <si>
    <t>ДПМ-01 EI 60</t>
  </si>
  <si>
    <t>Стандартная комплектация, фурнитура п/п</t>
  </si>
  <si>
    <t>ДПМ-02 EI 60</t>
  </si>
  <si>
    <t>Стандартная комплектация, фурнитура п/п, металл 1,2 мм, порог 30 мм</t>
  </si>
  <si>
    <t>ДТМО-02</t>
  </si>
  <si>
    <t>Стеклопакет двухкамерный</t>
  </si>
  <si>
    <t>Активное</t>
  </si>
  <si>
    <t>Нет</t>
  </si>
  <si>
    <t>ДПМО-02 EI 60</t>
  </si>
  <si>
    <t>Противопожарное</t>
  </si>
  <si>
    <t>ДСН-А-П-Прг-Н-Псп 21-13</t>
  </si>
  <si>
    <t>ДСН-А-П-Прг-Н-Псп 21-13 с остеклением</t>
  </si>
  <si>
    <t>ДСН-А-Л-Прг-Н-Псп 21-13 с остеклением</t>
  </si>
  <si>
    <t xml:space="preserve">ДСН-А-Л-Прг-Н-Псп 21-13 </t>
  </si>
  <si>
    <t>стеклопакет не менее 500см2 с многослойным стеклом по ГОСТ 30826</t>
  </si>
  <si>
    <t>ДПМ-01/60К 21-10 правая</t>
  </si>
  <si>
    <t>ДПМ-01/60К 21-10 левая</t>
  </si>
  <si>
    <t>ДС-1Рп 21-7 ПрБ</t>
  </si>
  <si>
    <t>ДС-1Рл 21-7 ПрБ</t>
  </si>
  <si>
    <t>ГОСТ 475-2016</t>
  </si>
  <si>
    <t>НПО "Пульс"</t>
  </si>
  <si>
    <t>ГОСТ 31173-2016</t>
  </si>
  <si>
    <t>1*</t>
  </si>
  <si>
    <t>1л</t>
  </si>
  <si>
    <t>1л*</t>
  </si>
  <si>
    <t>2л</t>
  </si>
  <si>
    <t>ДПМ-Пульс-02/30К (ЕI-30)-правая 22-13</t>
  </si>
  <si>
    <t>ДПМ-Пульс-02/30К (ЕI-30)-левая 22-13</t>
  </si>
  <si>
    <t>ДСВ-Оп-Прг-Пр-Н-Псп-УЗ 21-10</t>
  </si>
  <si>
    <t>ДСВ-Оп-Прг-Л-Н-Псп-УЗ 21-10</t>
  </si>
  <si>
    <t>3л</t>
  </si>
  <si>
    <t>4л</t>
  </si>
  <si>
    <t>6л</t>
  </si>
  <si>
    <t>ГОСТ Р 57327-2016</t>
  </si>
  <si>
    <t>ДПМ ЕI60 16-9 правая (утепленная)</t>
  </si>
  <si>
    <t>ДПМ-01/60К 16-10 правая</t>
  </si>
  <si>
    <t>10л</t>
  </si>
  <si>
    <t>11*</t>
  </si>
  <si>
    <t>12л</t>
  </si>
  <si>
    <t>13л</t>
  </si>
  <si>
    <t>14л</t>
  </si>
  <si>
    <t>15л</t>
  </si>
  <si>
    <t>17л</t>
  </si>
  <si>
    <t>18л</t>
  </si>
  <si>
    <t>19л</t>
  </si>
  <si>
    <t>Жилая часть</t>
  </si>
  <si>
    <t>ДПМ-01/30К(EI30) 21-10 левая</t>
  </si>
  <si>
    <t>ДСН-А-П-Прг-Н-Псп 21-15</t>
  </si>
  <si>
    <t>ДСН-А-П-Прг-Н-Псп 21-15 с остеклением</t>
  </si>
  <si>
    <t>ДСН-А-Л-Прг-Н-Псп 21-15</t>
  </si>
  <si>
    <t>11л</t>
  </si>
  <si>
    <t>ДПО-02/30К (ЕI-30)-правая 22-15 деревянная противопож. С остекл менее 25%</t>
  </si>
  <si>
    <t>ДПГ-01/30К левая 21-9 деревянная противопож. Глухая</t>
  </si>
  <si>
    <t>ДВ-1Рп 21-9 ПрБ (правая)</t>
  </si>
  <si>
    <t>ДВ-1Рл 21-9 ПрБ (левая)</t>
  </si>
  <si>
    <t>ДС-1Рп 21-8 ПрБ (правая)</t>
  </si>
  <si>
    <t>ДС-1Рл 21-8 ПрБ (левая)</t>
  </si>
  <si>
    <t>ДС-1Рп 21-10 ПрБ (правая)</t>
  </si>
  <si>
    <t>ДВ 2 Рп 21-15 О ПрБ (правая)</t>
  </si>
  <si>
    <t>ДВ 2 Рл 21-15 О ПрБ (левая)</t>
  </si>
  <si>
    <t>МДД(Ф)-1300.2100/40-Лев</t>
  </si>
  <si>
    <t>МДО(Ф)-900.2100/40-Пр</t>
  </si>
  <si>
    <t>МДО(Ф)-900.2100/40-Лев</t>
  </si>
  <si>
    <t>ДПО-02/30К (ЕI-30)-правая 22-13 деревянная противопож. С остекл менее 25%</t>
  </si>
  <si>
    <t>ГОСТ Р 53307-2009</t>
  </si>
  <si>
    <t>ООО "Завод Ирбис" или аналог</t>
  </si>
  <si>
    <t>ДПГ-01/30К правая 21-9 деревянная противопож. Глухая</t>
  </si>
  <si>
    <t>1. Двери выполнить с дверными закрывателями и с уплотнениями в притворах:</t>
  </si>
  <si>
    <t>- в жилой части поз. "1, 1л, 2, 2л", "4, 4л", "9, 10, 10л", общий расход - 121шт,</t>
  </si>
  <si>
    <t>- в не жилой части (ДОО) поз. "9", "11, 11л, 12, 12л, 13л", "17" (тамбур ДОО 3), общий расход - 43шт;</t>
  </si>
  <si>
    <t>2. Остекленные двери выполнить с армированным стеклом по ГОСТ 7481-2013;</t>
  </si>
  <si>
    <t>3. Двери ДОО поз. "14, 14л" (буфетная, медблок), "15, 15л, 16" с возможностью влажной дезинфекции, без изменения</t>
  </si>
  <si>
    <t>цвета и блеска. Дверные блоки ДС влагостойкие.</t>
  </si>
  <si>
    <t>4. Двери ДОО поз. "11, 11л" (выходы наружу), "12, 12л" оборудовать устройством антипаника типа А по ГОСТ 31471-2011</t>
  </si>
  <si>
    <t>(общий расход - 34 шт.);</t>
  </si>
  <si>
    <t>Поз.</t>
  </si>
  <si>
    <t>Обозначение</t>
  </si>
  <si>
    <t>Наименование</t>
  </si>
  <si>
    <t>Кол-во, шт.</t>
  </si>
  <si>
    <t>Детский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</si>
</sst>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1" xfId="1" applyNumberFormat="1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left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left" vertical="center" wrapText="1"/>
    </xf>
    <xf numFmtId="0" fontId="2" fillId="0" borderId="0" xfId="0" applyFont="1"/>
    <xf numFmtId="9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9" fontId="0" fillId="0" borderId="2" xfId="0" applyNumberForma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6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workbookViewId="0">
      <selection activeCell="B4" sqref="B4"/>
    </sheetView>
  </sheetViews>
  <sheetFormatPr defaultRowHeight="15" x14ac:dyDescent="0.25"/>
  <sheetData>
    <row r="1" spans="1:21" ht="15.75" thickBot="1" x14ac:dyDescent="0.3"/>
    <row r="2" spans="1:21" ht="23.25" thickBot="1" x14ac:dyDescent="0.3">
      <c r="A2" s="20" t="s">
        <v>0</v>
      </c>
      <c r="B2" s="22" t="s">
        <v>1</v>
      </c>
      <c r="C2" s="24" t="s">
        <v>2</v>
      </c>
      <c r="D2" s="24"/>
      <c r="E2" s="24" t="s">
        <v>3</v>
      </c>
      <c r="F2" s="24"/>
      <c r="G2" s="20" t="s">
        <v>4</v>
      </c>
      <c r="H2" s="22" t="s">
        <v>5</v>
      </c>
      <c r="I2" s="22" t="s">
        <v>6</v>
      </c>
      <c r="J2" s="22" t="s">
        <v>7</v>
      </c>
      <c r="K2" s="22" t="s">
        <v>8</v>
      </c>
      <c r="L2" s="22" t="s">
        <v>9</v>
      </c>
      <c r="M2" s="25" t="s">
        <v>10</v>
      </c>
      <c r="N2" s="27" t="s">
        <v>11</v>
      </c>
      <c r="O2" s="27"/>
      <c r="P2" s="3" t="s">
        <v>12</v>
      </c>
      <c r="Q2" s="24" t="s">
        <v>13</v>
      </c>
      <c r="R2" s="24"/>
      <c r="S2" s="24"/>
      <c r="T2" s="24"/>
      <c r="U2" s="1" t="s">
        <v>14</v>
      </c>
    </row>
    <row r="3" spans="1:21" ht="34.5" thickBot="1" x14ac:dyDescent="0.3">
      <c r="A3" s="21"/>
      <c r="B3" s="23"/>
      <c r="C3" s="1" t="s">
        <v>15</v>
      </c>
      <c r="D3" s="1" t="s">
        <v>16</v>
      </c>
      <c r="E3" s="1" t="s">
        <v>15</v>
      </c>
      <c r="F3" s="1" t="s">
        <v>16</v>
      </c>
      <c r="G3" s="21"/>
      <c r="H3" s="23"/>
      <c r="I3" s="23"/>
      <c r="J3" s="23"/>
      <c r="K3" s="23"/>
      <c r="L3" s="23"/>
      <c r="M3" s="26"/>
      <c r="N3" s="2" t="s">
        <v>17</v>
      </c>
      <c r="O3" s="2" t="s">
        <v>18</v>
      </c>
      <c r="P3" s="2" t="s">
        <v>19</v>
      </c>
      <c r="Q3" s="1" t="s">
        <v>15</v>
      </c>
      <c r="R3" s="1" t="s">
        <v>16</v>
      </c>
      <c r="S3" s="1" t="s">
        <v>20</v>
      </c>
      <c r="T3" s="1" t="s">
        <v>21</v>
      </c>
      <c r="U3" s="1"/>
    </row>
    <row r="4" spans="1:21" ht="78.75" x14ac:dyDescent="0.25">
      <c r="A4" s="8" t="s">
        <v>22</v>
      </c>
      <c r="B4" s="8" t="s">
        <v>23</v>
      </c>
      <c r="C4" s="8">
        <v>1300</v>
      </c>
      <c r="D4" s="8">
        <v>2100</v>
      </c>
      <c r="E4" s="8"/>
      <c r="F4" s="8"/>
      <c r="G4" s="8">
        <v>4</v>
      </c>
      <c r="H4" s="8" t="s">
        <v>24</v>
      </c>
      <c r="I4" s="8" t="s">
        <v>25</v>
      </c>
      <c r="J4" s="8">
        <v>900</v>
      </c>
      <c r="K4" s="8" t="s">
        <v>26</v>
      </c>
      <c r="L4" s="8">
        <v>7035</v>
      </c>
      <c r="M4" s="8" t="s">
        <v>27</v>
      </c>
      <c r="N4" s="8" t="s">
        <v>27</v>
      </c>
      <c r="O4" s="8" t="s">
        <v>27</v>
      </c>
      <c r="P4" s="8" t="s">
        <v>27</v>
      </c>
      <c r="Q4" s="8"/>
      <c r="R4" s="8"/>
      <c r="S4" s="8"/>
      <c r="T4" s="8"/>
      <c r="U4" s="9" t="s">
        <v>28</v>
      </c>
    </row>
    <row r="5" spans="1:21" ht="78.75" x14ac:dyDescent="0.25">
      <c r="A5" s="4">
        <v>2</v>
      </c>
      <c r="B5" s="4" t="s">
        <v>34</v>
      </c>
      <c r="C5" s="4">
        <v>1300</v>
      </c>
      <c r="D5" s="4">
        <v>2100</v>
      </c>
      <c r="E5" s="4"/>
      <c r="F5" s="4"/>
      <c r="G5" s="4">
        <v>2</v>
      </c>
      <c r="H5" s="4" t="s">
        <v>24</v>
      </c>
      <c r="I5" s="4" t="s">
        <v>25</v>
      </c>
      <c r="J5" s="4">
        <v>900</v>
      </c>
      <c r="K5" s="4" t="s">
        <v>26</v>
      </c>
      <c r="L5" s="4">
        <v>7035</v>
      </c>
      <c r="M5" s="6" t="s">
        <v>27</v>
      </c>
      <c r="N5" s="6" t="s">
        <v>27</v>
      </c>
      <c r="O5" s="6" t="s">
        <v>27</v>
      </c>
      <c r="P5" s="6" t="s">
        <v>27</v>
      </c>
      <c r="Q5" s="4">
        <v>300</v>
      </c>
      <c r="R5" s="4">
        <v>400</v>
      </c>
      <c r="S5" s="4" t="s">
        <v>35</v>
      </c>
      <c r="T5" s="4" t="s">
        <v>36</v>
      </c>
      <c r="U5" s="5" t="s">
        <v>28</v>
      </c>
    </row>
    <row r="6" spans="1:21" ht="78.75" x14ac:dyDescent="0.25">
      <c r="A6" s="4">
        <v>3</v>
      </c>
      <c r="B6" s="4" t="s">
        <v>34</v>
      </c>
      <c r="C6" s="4">
        <v>1300</v>
      </c>
      <c r="D6" s="4">
        <v>2100</v>
      </c>
      <c r="E6" s="4"/>
      <c r="F6" s="4"/>
      <c r="G6" s="4">
        <v>2</v>
      </c>
      <c r="H6" s="4" t="s">
        <v>24</v>
      </c>
      <c r="I6" s="4" t="s">
        <v>29</v>
      </c>
      <c r="J6" s="4">
        <v>900</v>
      </c>
      <c r="K6" s="4" t="s">
        <v>26</v>
      </c>
      <c r="L6" s="4">
        <v>7035</v>
      </c>
      <c r="M6" s="6" t="s">
        <v>27</v>
      </c>
      <c r="N6" s="6" t="s">
        <v>27</v>
      </c>
      <c r="O6" s="6" t="s">
        <v>27</v>
      </c>
      <c r="P6" s="6" t="s">
        <v>27</v>
      </c>
      <c r="Q6" s="4">
        <v>300</v>
      </c>
      <c r="R6" s="4">
        <v>400</v>
      </c>
      <c r="S6" s="4" t="s">
        <v>35</v>
      </c>
      <c r="T6" s="4" t="s">
        <v>36</v>
      </c>
      <c r="U6" s="5" t="s">
        <v>28</v>
      </c>
    </row>
    <row r="7" spans="1:21" ht="67.5" x14ac:dyDescent="0.25">
      <c r="A7" s="4">
        <v>4</v>
      </c>
      <c r="B7" s="4" t="s">
        <v>30</v>
      </c>
      <c r="C7" s="4">
        <v>1000</v>
      </c>
      <c r="D7" s="4">
        <v>2100</v>
      </c>
      <c r="E7" s="4"/>
      <c r="F7" s="4"/>
      <c r="G7" s="4">
        <v>5</v>
      </c>
      <c r="H7" s="4" t="s">
        <v>24</v>
      </c>
      <c r="I7" s="4" t="s">
        <v>25</v>
      </c>
      <c r="J7" s="4"/>
      <c r="K7" s="4" t="s">
        <v>26</v>
      </c>
      <c r="L7" s="4">
        <v>7035</v>
      </c>
      <c r="M7" s="6" t="s">
        <v>27</v>
      </c>
      <c r="N7" s="6" t="s">
        <v>27</v>
      </c>
      <c r="O7" s="6" t="s">
        <v>27</v>
      </c>
      <c r="P7" s="6" t="s">
        <v>37</v>
      </c>
      <c r="Q7" s="4"/>
      <c r="R7" s="4"/>
      <c r="S7" s="4"/>
      <c r="T7" s="4"/>
      <c r="U7" s="7" t="s">
        <v>31</v>
      </c>
    </row>
    <row r="8" spans="1:21" ht="67.5" x14ac:dyDescent="0.25">
      <c r="A8" s="4">
        <v>5</v>
      </c>
      <c r="B8" s="4" t="s">
        <v>30</v>
      </c>
      <c r="C8" s="4">
        <v>1000</v>
      </c>
      <c r="D8" s="4">
        <v>2100</v>
      </c>
      <c r="E8" s="4"/>
      <c r="F8" s="4"/>
      <c r="G8" s="4">
        <v>11</v>
      </c>
      <c r="H8" s="4" t="s">
        <v>24</v>
      </c>
      <c r="I8" s="4" t="s">
        <v>29</v>
      </c>
      <c r="J8" s="4"/>
      <c r="K8" s="4" t="s">
        <v>26</v>
      </c>
      <c r="L8" s="4">
        <v>7035</v>
      </c>
      <c r="M8" s="6" t="s">
        <v>27</v>
      </c>
      <c r="N8" s="6" t="s">
        <v>27</v>
      </c>
      <c r="O8" s="6" t="s">
        <v>27</v>
      </c>
      <c r="P8" s="6" t="s">
        <v>37</v>
      </c>
      <c r="Q8" s="4"/>
      <c r="R8" s="4"/>
      <c r="S8" s="4"/>
      <c r="T8" s="4"/>
      <c r="U8" s="7" t="s">
        <v>31</v>
      </c>
    </row>
    <row r="9" spans="1:21" ht="101.25" x14ac:dyDescent="0.25">
      <c r="A9" s="4">
        <v>6</v>
      </c>
      <c r="B9" s="4" t="s">
        <v>32</v>
      </c>
      <c r="C9" s="4">
        <v>1300</v>
      </c>
      <c r="D9" s="4">
        <v>2200</v>
      </c>
      <c r="E9" s="4"/>
      <c r="F9" s="4"/>
      <c r="G9" s="4">
        <v>7</v>
      </c>
      <c r="H9" s="4" t="s">
        <v>24</v>
      </c>
      <c r="I9" s="4" t="s">
        <v>25</v>
      </c>
      <c r="J9" s="4">
        <v>900</v>
      </c>
      <c r="K9" s="4" t="s">
        <v>26</v>
      </c>
      <c r="L9" s="4">
        <v>7035</v>
      </c>
      <c r="M9" s="6" t="s">
        <v>27</v>
      </c>
      <c r="N9" s="6" t="s">
        <v>27</v>
      </c>
      <c r="O9" s="6" t="s">
        <v>27</v>
      </c>
      <c r="P9" s="6" t="s">
        <v>37</v>
      </c>
      <c r="Q9" s="4"/>
      <c r="R9" s="4"/>
      <c r="S9" s="4"/>
      <c r="T9" s="4"/>
      <c r="U9" s="7" t="s">
        <v>33</v>
      </c>
    </row>
    <row r="10" spans="1:21" ht="101.25" x14ac:dyDescent="0.25">
      <c r="A10" s="4">
        <v>7</v>
      </c>
      <c r="B10" s="4" t="s">
        <v>32</v>
      </c>
      <c r="C10" s="4">
        <v>1300</v>
      </c>
      <c r="D10" s="4">
        <v>2200</v>
      </c>
      <c r="E10" s="4"/>
      <c r="F10" s="4"/>
      <c r="G10" s="4">
        <v>89</v>
      </c>
      <c r="H10" s="4" t="s">
        <v>24</v>
      </c>
      <c r="I10" s="4" t="s">
        <v>29</v>
      </c>
      <c r="J10" s="4">
        <v>900</v>
      </c>
      <c r="K10" s="4" t="s">
        <v>26</v>
      </c>
      <c r="L10" s="4">
        <v>7035</v>
      </c>
      <c r="M10" s="6" t="s">
        <v>27</v>
      </c>
      <c r="N10" s="6" t="s">
        <v>27</v>
      </c>
      <c r="O10" s="6" t="s">
        <v>27</v>
      </c>
      <c r="P10" s="6" t="s">
        <v>37</v>
      </c>
      <c r="Q10" s="4"/>
      <c r="R10" s="4"/>
      <c r="S10" s="4"/>
      <c r="T10" s="4"/>
      <c r="U10" s="7" t="s">
        <v>33</v>
      </c>
    </row>
    <row r="11" spans="1:21" ht="101.25" x14ac:dyDescent="0.25">
      <c r="A11" s="4">
        <v>8</v>
      </c>
      <c r="B11" s="4" t="s">
        <v>30</v>
      </c>
      <c r="C11" s="4">
        <v>1000</v>
      </c>
      <c r="D11" s="4">
        <v>1600</v>
      </c>
      <c r="E11" s="4"/>
      <c r="F11" s="4"/>
      <c r="G11" s="4">
        <v>3</v>
      </c>
      <c r="H11" s="4" t="s">
        <v>24</v>
      </c>
      <c r="I11" s="4" t="s">
        <v>25</v>
      </c>
      <c r="J11" s="4"/>
      <c r="K11" s="4" t="s">
        <v>26</v>
      </c>
      <c r="L11" s="4">
        <v>7035</v>
      </c>
      <c r="M11" s="6" t="s">
        <v>27</v>
      </c>
      <c r="N11" s="6" t="s">
        <v>27</v>
      </c>
      <c r="O11" s="6" t="s">
        <v>27</v>
      </c>
      <c r="P11" s="6" t="s">
        <v>37</v>
      </c>
      <c r="Q11" s="4"/>
      <c r="R11" s="4"/>
      <c r="S11" s="4"/>
      <c r="T11" s="4"/>
      <c r="U11" s="7" t="s">
        <v>33</v>
      </c>
    </row>
    <row r="12" spans="1:21" ht="67.5" x14ac:dyDescent="0.25">
      <c r="A12" s="4">
        <v>9</v>
      </c>
      <c r="B12" s="4" t="s">
        <v>30</v>
      </c>
      <c r="C12" s="4">
        <v>900</v>
      </c>
      <c r="D12" s="4">
        <v>1600</v>
      </c>
      <c r="E12" s="4"/>
      <c r="F12" s="4"/>
      <c r="G12" s="4">
        <v>4</v>
      </c>
      <c r="H12" s="4" t="s">
        <v>24</v>
      </c>
      <c r="I12" s="4" t="s">
        <v>25</v>
      </c>
      <c r="J12" s="4"/>
      <c r="K12" s="4" t="s">
        <v>26</v>
      </c>
      <c r="L12" s="4">
        <v>7035</v>
      </c>
      <c r="M12" s="6" t="s">
        <v>27</v>
      </c>
      <c r="N12" s="6" t="s">
        <v>27</v>
      </c>
      <c r="O12" s="6" t="s">
        <v>27</v>
      </c>
      <c r="P12" s="6" t="s">
        <v>27</v>
      </c>
      <c r="Q12" s="4"/>
      <c r="R12" s="4"/>
      <c r="S12" s="4"/>
      <c r="T12" s="4"/>
      <c r="U12" s="7" t="s">
        <v>31</v>
      </c>
    </row>
    <row r="13" spans="1:21" ht="78.75" x14ac:dyDescent="0.25">
      <c r="A13" s="8">
        <v>10</v>
      </c>
      <c r="B13" s="8" t="s">
        <v>23</v>
      </c>
      <c r="C13" s="8">
        <v>1300</v>
      </c>
      <c r="D13" s="8">
        <v>2100</v>
      </c>
      <c r="E13" s="8"/>
      <c r="F13" s="8"/>
      <c r="G13" s="8">
        <v>2</v>
      </c>
      <c r="H13" s="8" t="s">
        <v>24</v>
      </c>
      <c r="I13" s="8" t="s">
        <v>25</v>
      </c>
      <c r="J13" s="8">
        <v>900</v>
      </c>
      <c r="K13" s="8" t="s">
        <v>26</v>
      </c>
      <c r="L13" s="8">
        <v>7035</v>
      </c>
      <c r="M13" s="8" t="s">
        <v>27</v>
      </c>
      <c r="N13" s="8" t="s">
        <v>27</v>
      </c>
      <c r="O13" s="8" t="s">
        <v>27</v>
      </c>
      <c r="P13" s="8" t="s">
        <v>27</v>
      </c>
      <c r="Q13" s="8"/>
      <c r="R13" s="8"/>
      <c r="S13" s="8"/>
      <c r="T13" s="8"/>
      <c r="U13" s="9" t="s">
        <v>28</v>
      </c>
    </row>
    <row r="14" spans="1:21" ht="78.75" x14ac:dyDescent="0.25">
      <c r="A14" s="4">
        <v>11</v>
      </c>
      <c r="B14" s="4" t="s">
        <v>23</v>
      </c>
      <c r="C14" s="4">
        <v>1500</v>
      </c>
      <c r="D14" s="4">
        <v>2100</v>
      </c>
      <c r="E14" s="4"/>
      <c r="F14" s="4"/>
      <c r="G14" s="4">
        <v>7</v>
      </c>
      <c r="H14" s="4" t="s">
        <v>24</v>
      </c>
      <c r="I14" s="4" t="s">
        <v>25</v>
      </c>
      <c r="J14" s="4">
        <v>900</v>
      </c>
      <c r="K14" s="4" t="s">
        <v>26</v>
      </c>
      <c r="L14" s="4">
        <v>7035</v>
      </c>
      <c r="M14" s="6" t="s">
        <v>27</v>
      </c>
      <c r="N14" s="6" t="s">
        <v>27</v>
      </c>
      <c r="O14" s="6" t="s">
        <v>27</v>
      </c>
      <c r="P14" s="6" t="s">
        <v>27</v>
      </c>
      <c r="Q14" s="4"/>
      <c r="R14" s="4"/>
      <c r="S14" s="4"/>
      <c r="T14" s="4"/>
      <c r="U14" s="5" t="s">
        <v>28</v>
      </c>
    </row>
    <row r="15" spans="1:21" ht="78.75" x14ac:dyDescent="0.25">
      <c r="A15" s="4">
        <v>12</v>
      </c>
      <c r="B15" s="4" t="s">
        <v>34</v>
      </c>
      <c r="C15" s="4">
        <v>1500</v>
      </c>
      <c r="D15" s="4">
        <v>2100</v>
      </c>
      <c r="E15" s="4"/>
      <c r="F15" s="4"/>
      <c r="G15" s="4">
        <v>1</v>
      </c>
      <c r="H15" s="4" t="s">
        <v>24</v>
      </c>
      <c r="I15" s="4" t="s">
        <v>25</v>
      </c>
      <c r="J15" s="4">
        <v>900</v>
      </c>
      <c r="K15" s="4" t="s">
        <v>26</v>
      </c>
      <c r="L15" s="4">
        <v>7035</v>
      </c>
      <c r="M15" s="6" t="s">
        <v>27</v>
      </c>
      <c r="N15" s="6" t="s">
        <v>27</v>
      </c>
      <c r="O15" s="6" t="s">
        <v>27</v>
      </c>
      <c r="P15" s="6" t="s">
        <v>27</v>
      </c>
      <c r="Q15" s="4">
        <v>300</v>
      </c>
      <c r="R15" s="4">
        <v>400</v>
      </c>
      <c r="S15" s="4" t="s">
        <v>35</v>
      </c>
      <c r="T15" s="4" t="s">
        <v>36</v>
      </c>
      <c r="U15" s="5" t="s">
        <v>28</v>
      </c>
    </row>
    <row r="16" spans="1:21" ht="78.75" x14ac:dyDescent="0.25">
      <c r="A16" s="4">
        <v>13</v>
      </c>
      <c r="B16" s="4" t="s">
        <v>23</v>
      </c>
      <c r="C16" s="4">
        <v>1500</v>
      </c>
      <c r="D16" s="4">
        <v>2100</v>
      </c>
      <c r="E16" s="4"/>
      <c r="F16" s="4"/>
      <c r="G16" s="4">
        <v>3</v>
      </c>
      <c r="H16" s="4" t="s">
        <v>24</v>
      </c>
      <c r="I16" s="4" t="s">
        <v>29</v>
      </c>
      <c r="J16" s="4">
        <v>900</v>
      </c>
      <c r="K16" s="4" t="s">
        <v>26</v>
      </c>
      <c r="L16" s="4">
        <v>7035</v>
      </c>
      <c r="M16" s="6" t="s">
        <v>27</v>
      </c>
      <c r="N16" s="6" t="s">
        <v>27</v>
      </c>
      <c r="O16" s="6" t="s">
        <v>27</v>
      </c>
      <c r="P16" s="6" t="s">
        <v>27</v>
      </c>
      <c r="Q16" s="4"/>
      <c r="R16" s="4"/>
      <c r="S16" s="4"/>
      <c r="T16" s="4"/>
      <c r="U16" s="5" t="s">
        <v>28</v>
      </c>
    </row>
    <row r="17" spans="1:21" ht="101.25" x14ac:dyDescent="0.25">
      <c r="A17" s="4">
        <v>14</v>
      </c>
      <c r="B17" s="4" t="s">
        <v>38</v>
      </c>
      <c r="C17" s="4">
        <v>1500</v>
      </c>
      <c r="D17" s="4">
        <v>2200</v>
      </c>
      <c r="E17" s="4"/>
      <c r="F17" s="4"/>
      <c r="G17" s="4">
        <v>14</v>
      </c>
      <c r="H17" s="4" t="s">
        <v>24</v>
      </c>
      <c r="I17" s="4" t="s">
        <v>25</v>
      </c>
      <c r="J17" s="4">
        <v>900</v>
      </c>
      <c r="K17" s="4" t="s">
        <v>26</v>
      </c>
      <c r="L17" s="4">
        <v>7035</v>
      </c>
      <c r="M17" s="6" t="s">
        <v>27</v>
      </c>
      <c r="N17" s="6" t="s">
        <v>27</v>
      </c>
      <c r="O17" s="6" t="s">
        <v>27</v>
      </c>
      <c r="P17" s="6" t="s">
        <v>27</v>
      </c>
      <c r="Q17" s="4">
        <v>300</v>
      </c>
      <c r="R17" s="4">
        <v>400</v>
      </c>
      <c r="S17" s="4" t="s">
        <v>39</v>
      </c>
      <c r="T17" s="4" t="s">
        <v>36</v>
      </c>
      <c r="U17" s="7" t="s">
        <v>33</v>
      </c>
    </row>
    <row r="18" spans="1:21" ht="101.25" x14ac:dyDescent="0.25">
      <c r="A18" s="4">
        <v>15</v>
      </c>
      <c r="B18" s="4" t="s">
        <v>38</v>
      </c>
      <c r="C18" s="4">
        <v>1500</v>
      </c>
      <c r="D18" s="4">
        <v>2200</v>
      </c>
      <c r="E18" s="4"/>
      <c r="F18" s="4"/>
      <c r="G18" s="4">
        <v>8</v>
      </c>
      <c r="H18" s="4" t="s">
        <v>24</v>
      </c>
      <c r="I18" s="4" t="s">
        <v>29</v>
      </c>
      <c r="J18" s="4">
        <v>900</v>
      </c>
      <c r="K18" s="4" t="s">
        <v>26</v>
      </c>
      <c r="L18" s="4">
        <v>7035</v>
      </c>
      <c r="M18" s="6" t="s">
        <v>27</v>
      </c>
      <c r="N18" s="6" t="s">
        <v>27</v>
      </c>
      <c r="O18" s="6" t="s">
        <v>27</v>
      </c>
      <c r="P18" s="6" t="s">
        <v>27</v>
      </c>
      <c r="Q18" s="4">
        <v>300</v>
      </c>
      <c r="R18" s="4">
        <v>400</v>
      </c>
      <c r="S18" s="4" t="s">
        <v>39</v>
      </c>
      <c r="T18" s="4" t="s">
        <v>36</v>
      </c>
      <c r="U18" s="7" t="s">
        <v>33</v>
      </c>
    </row>
    <row r="19" spans="1:21" ht="67.5" x14ac:dyDescent="0.25">
      <c r="A19" s="4">
        <v>16</v>
      </c>
      <c r="B19" s="4" t="s">
        <v>30</v>
      </c>
      <c r="C19" s="4">
        <v>900</v>
      </c>
      <c r="D19" s="4">
        <v>2100</v>
      </c>
      <c r="E19" s="4"/>
      <c r="F19" s="4"/>
      <c r="G19" s="4">
        <v>8</v>
      </c>
      <c r="H19" s="4" t="s">
        <v>24</v>
      </c>
      <c r="I19" s="4" t="s">
        <v>29</v>
      </c>
      <c r="J19" s="4"/>
      <c r="K19" s="4" t="s">
        <v>26</v>
      </c>
      <c r="L19" s="4">
        <v>7035</v>
      </c>
      <c r="M19" s="6" t="s">
        <v>27</v>
      </c>
      <c r="N19" s="6" t="s">
        <v>27</v>
      </c>
      <c r="O19" s="6" t="s">
        <v>27</v>
      </c>
      <c r="P19" s="6" t="s">
        <v>27</v>
      </c>
      <c r="Q19" s="4"/>
      <c r="R19" s="4"/>
      <c r="S19" s="4"/>
      <c r="T19" s="4"/>
      <c r="U19" s="7" t="s">
        <v>31</v>
      </c>
    </row>
    <row r="20" spans="1:21" ht="101.25" x14ac:dyDescent="0.25">
      <c r="A20" s="4">
        <v>17</v>
      </c>
      <c r="B20" s="4" t="s">
        <v>38</v>
      </c>
      <c r="C20" s="4">
        <v>1300</v>
      </c>
      <c r="D20" s="4">
        <v>2200</v>
      </c>
      <c r="E20" s="4"/>
      <c r="F20" s="4"/>
      <c r="G20" s="4">
        <v>1</v>
      </c>
      <c r="H20" s="4" t="s">
        <v>24</v>
      </c>
      <c r="I20" s="4" t="s">
        <v>25</v>
      </c>
      <c r="J20" s="4">
        <v>900</v>
      </c>
      <c r="K20" s="4" t="s">
        <v>26</v>
      </c>
      <c r="L20" s="4">
        <v>7035</v>
      </c>
      <c r="M20" s="6" t="s">
        <v>27</v>
      </c>
      <c r="N20" s="6" t="s">
        <v>27</v>
      </c>
      <c r="O20" s="6" t="s">
        <v>27</v>
      </c>
      <c r="P20" s="6" t="s">
        <v>27</v>
      </c>
      <c r="Q20" s="4">
        <v>300</v>
      </c>
      <c r="R20" s="4">
        <v>400</v>
      </c>
      <c r="S20" s="4" t="s">
        <v>39</v>
      </c>
      <c r="T20" s="4" t="s">
        <v>36</v>
      </c>
      <c r="U20" s="7" t="s">
        <v>33</v>
      </c>
    </row>
    <row r="21" spans="1:21" ht="67.5" x14ac:dyDescent="0.25">
      <c r="A21" s="4">
        <v>18</v>
      </c>
      <c r="B21" s="4" t="s">
        <v>30</v>
      </c>
      <c r="C21" s="4">
        <v>900</v>
      </c>
      <c r="D21" s="4">
        <v>2100</v>
      </c>
      <c r="E21" s="4"/>
      <c r="F21" s="4"/>
      <c r="G21" s="4">
        <v>1</v>
      </c>
      <c r="H21" s="4" t="s">
        <v>24</v>
      </c>
      <c r="I21" s="4" t="s">
        <v>25</v>
      </c>
      <c r="J21" s="4"/>
      <c r="K21" s="4" t="s">
        <v>26</v>
      </c>
      <c r="L21" s="4">
        <v>7035</v>
      </c>
      <c r="M21" s="6" t="s">
        <v>27</v>
      </c>
      <c r="N21" s="6" t="s">
        <v>27</v>
      </c>
      <c r="O21" s="6" t="s">
        <v>27</v>
      </c>
      <c r="P21" s="6" t="s">
        <v>27</v>
      </c>
      <c r="Q21" s="4"/>
      <c r="R21" s="4"/>
      <c r="S21" s="4"/>
      <c r="T21" s="4"/>
      <c r="U21" s="7" t="s">
        <v>31</v>
      </c>
    </row>
  </sheetData>
  <mergeCells count="13">
    <mergeCell ref="H2:H3"/>
    <mergeCell ref="I2:I3"/>
    <mergeCell ref="J2:J3"/>
    <mergeCell ref="Q2:T2"/>
    <mergeCell ref="K2:K3"/>
    <mergeCell ref="L2:L3"/>
    <mergeCell ref="M2:M3"/>
    <mergeCell ref="N2:O2"/>
    <mergeCell ref="A2:A3"/>
    <mergeCell ref="B2:B3"/>
    <mergeCell ref="C2:D2"/>
    <mergeCell ref="E2:F2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24B6C-82F6-4C4E-ADCA-F0CAD360AC8B}">
  <dimension ref="A1:G45"/>
  <sheetViews>
    <sheetView tabSelected="1" topLeftCell="A25" workbookViewId="0">
      <selection activeCell="J34" sqref="J34"/>
    </sheetView>
  </sheetViews>
  <sheetFormatPr defaultRowHeight="15" x14ac:dyDescent="0.25"/>
  <cols>
    <col min="1" max="1" width="6.140625" customWidth="1"/>
    <col min="2" max="2" width="19" customWidth="1"/>
    <col min="3" max="3" width="33.5703125" bestFit="1" customWidth="1"/>
    <col min="5" max="5" width="36.28515625" customWidth="1"/>
  </cols>
  <sheetData>
    <row r="1" spans="1:6" x14ac:dyDescent="0.25">
      <c r="D1" s="10" t="s">
        <v>75</v>
      </c>
      <c r="F1" s="10" t="s">
        <v>109</v>
      </c>
    </row>
    <row r="2" spans="1:6" ht="30" x14ac:dyDescent="0.25">
      <c r="A2" s="17" t="s">
        <v>105</v>
      </c>
      <c r="B2" s="17" t="s">
        <v>106</v>
      </c>
      <c r="C2" s="17" t="s">
        <v>107</v>
      </c>
      <c r="D2" s="18" t="s">
        <v>108</v>
      </c>
      <c r="E2" s="19" t="s">
        <v>14</v>
      </c>
      <c r="F2" s="18" t="s">
        <v>108</v>
      </c>
    </row>
    <row r="3" spans="1:6" x14ac:dyDescent="0.25">
      <c r="A3" s="12">
        <v>1</v>
      </c>
      <c r="B3" s="13" t="s">
        <v>51</v>
      </c>
      <c r="C3" s="13" t="s">
        <v>40</v>
      </c>
      <c r="D3" s="13">
        <v>4</v>
      </c>
      <c r="E3" s="13"/>
      <c r="F3" s="13">
        <v>2</v>
      </c>
    </row>
    <row r="4" spans="1:6" ht="32.25" customHeight="1" x14ac:dyDescent="0.25">
      <c r="A4" s="12" t="s">
        <v>52</v>
      </c>
      <c r="B4" s="13" t="s">
        <v>51</v>
      </c>
      <c r="C4" s="14" t="s">
        <v>41</v>
      </c>
      <c r="D4" s="13">
        <v>1</v>
      </c>
      <c r="E4" s="14" t="s">
        <v>44</v>
      </c>
      <c r="F4" s="13"/>
    </row>
    <row r="5" spans="1:6" x14ac:dyDescent="0.25">
      <c r="A5" s="12" t="s">
        <v>53</v>
      </c>
      <c r="B5" s="13" t="s">
        <v>51</v>
      </c>
      <c r="C5" s="13" t="s">
        <v>43</v>
      </c>
      <c r="D5" s="13">
        <v>2</v>
      </c>
      <c r="E5" s="13"/>
      <c r="F5" s="13"/>
    </row>
    <row r="6" spans="1:6" ht="30.75" customHeight="1" x14ac:dyDescent="0.25">
      <c r="A6" s="12" t="s">
        <v>54</v>
      </c>
      <c r="B6" s="13" t="s">
        <v>51</v>
      </c>
      <c r="C6" s="14" t="s">
        <v>42</v>
      </c>
      <c r="D6" s="13">
        <v>2</v>
      </c>
      <c r="E6" s="14" t="s">
        <v>44</v>
      </c>
      <c r="F6" s="13"/>
    </row>
    <row r="7" spans="1:6" x14ac:dyDescent="0.25">
      <c r="A7" s="12">
        <v>2.1</v>
      </c>
      <c r="B7" s="13" t="s">
        <v>50</v>
      </c>
      <c r="C7" s="13" t="s">
        <v>45</v>
      </c>
      <c r="D7" s="13">
        <v>5</v>
      </c>
      <c r="E7" s="13"/>
      <c r="F7" s="13"/>
    </row>
    <row r="8" spans="1:6" x14ac:dyDescent="0.25">
      <c r="A8" s="12" t="s">
        <v>55</v>
      </c>
      <c r="B8" s="13" t="s">
        <v>50</v>
      </c>
      <c r="C8" s="13" t="s">
        <v>46</v>
      </c>
      <c r="D8" s="13">
        <v>5</v>
      </c>
      <c r="E8" s="13"/>
      <c r="F8" s="13"/>
    </row>
    <row r="9" spans="1:6" x14ac:dyDescent="0.25">
      <c r="A9" s="12">
        <v>3</v>
      </c>
      <c r="B9" s="13" t="s">
        <v>49</v>
      </c>
      <c r="C9" s="13" t="s">
        <v>47</v>
      </c>
      <c r="D9" s="13">
        <v>3</v>
      </c>
      <c r="E9" s="13"/>
      <c r="F9" s="13">
        <v>1</v>
      </c>
    </row>
    <row r="10" spans="1:6" x14ac:dyDescent="0.25">
      <c r="A10" s="12" t="s">
        <v>60</v>
      </c>
      <c r="B10" s="13" t="s">
        <v>49</v>
      </c>
      <c r="C10" s="13" t="s">
        <v>48</v>
      </c>
      <c r="D10" s="13">
        <v>3</v>
      </c>
      <c r="E10" s="13"/>
      <c r="F10" s="13">
        <v>1</v>
      </c>
    </row>
    <row r="11" spans="1:6" ht="30" x14ac:dyDescent="0.25">
      <c r="A11" s="12">
        <v>4</v>
      </c>
      <c r="B11" s="13" t="s">
        <v>50</v>
      </c>
      <c r="C11" s="14" t="s">
        <v>56</v>
      </c>
      <c r="D11" s="13">
        <v>6</v>
      </c>
      <c r="E11" s="13"/>
      <c r="F11" s="13"/>
    </row>
    <row r="12" spans="1:6" ht="30" x14ac:dyDescent="0.25">
      <c r="A12" s="12" t="s">
        <v>61</v>
      </c>
      <c r="B12" s="13" t="s">
        <v>50</v>
      </c>
      <c r="C12" s="14" t="s">
        <v>57</v>
      </c>
      <c r="D12" s="13">
        <f>84+4+2</f>
        <v>90</v>
      </c>
      <c r="E12" s="13"/>
      <c r="F12" s="13"/>
    </row>
    <row r="13" spans="1:6" x14ac:dyDescent="0.25">
      <c r="A13" s="12">
        <v>5</v>
      </c>
      <c r="B13" s="13"/>
      <c r="C13" s="14"/>
      <c r="D13" s="13"/>
      <c r="E13" s="13"/>
      <c r="F13" s="13">
        <v>1</v>
      </c>
    </row>
    <row r="14" spans="1:6" ht="16.5" customHeight="1" x14ac:dyDescent="0.25">
      <c r="A14" s="12">
        <v>6</v>
      </c>
      <c r="B14" s="13" t="s">
        <v>51</v>
      </c>
      <c r="C14" s="14" t="s">
        <v>58</v>
      </c>
      <c r="D14" s="13">
        <f>154+8+7</f>
        <v>169</v>
      </c>
      <c r="E14" s="13"/>
      <c r="F14" s="13"/>
    </row>
    <row r="15" spans="1:6" x14ac:dyDescent="0.25">
      <c r="A15" s="12" t="s">
        <v>62</v>
      </c>
      <c r="B15" s="13" t="s">
        <v>51</v>
      </c>
      <c r="C15" s="13" t="s">
        <v>59</v>
      </c>
      <c r="D15" s="13">
        <f>126+6+3</f>
        <v>135</v>
      </c>
      <c r="E15" s="13"/>
      <c r="F15" s="13"/>
    </row>
    <row r="16" spans="1:6" x14ac:dyDescent="0.25">
      <c r="A16" s="12">
        <v>21</v>
      </c>
      <c r="B16" s="13" t="s">
        <v>50</v>
      </c>
      <c r="C16" s="13" t="s">
        <v>65</v>
      </c>
      <c r="D16" s="13">
        <f>3</f>
        <v>3</v>
      </c>
      <c r="E16" s="13"/>
      <c r="F16" s="13"/>
    </row>
    <row r="17" spans="1:6" x14ac:dyDescent="0.25">
      <c r="A17" s="12">
        <v>9</v>
      </c>
      <c r="B17" s="13" t="s">
        <v>63</v>
      </c>
      <c r="C17" s="13" t="s">
        <v>64</v>
      </c>
      <c r="D17" s="13">
        <f>3</f>
        <v>3</v>
      </c>
      <c r="E17" s="13"/>
      <c r="F17" s="13">
        <v>1</v>
      </c>
    </row>
    <row r="18" spans="1:6" x14ac:dyDescent="0.25">
      <c r="A18" s="12" t="s">
        <v>66</v>
      </c>
      <c r="B18" s="13" t="s">
        <v>50</v>
      </c>
      <c r="C18" s="13" t="s">
        <v>76</v>
      </c>
      <c r="D18" s="13"/>
      <c r="E18" s="13"/>
      <c r="F18" s="13">
        <v>6</v>
      </c>
    </row>
    <row r="19" spans="1:6" x14ac:dyDescent="0.25">
      <c r="A19" s="12">
        <v>11</v>
      </c>
      <c r="B19" s="13" t="s">
        <v>51</v>
      </c>
      <c r="C19" s="13" t="s">
        <v>77</v>
      </c>
      <c r="D19" s="13"/>
      <c r="E19" s="13"/>
      <c r="F19" s="13">
        <v>7</v>
      </c>
    </row>
    <row r="20" spans="1:6" x14ac:dyDescent="0.25">
      <c r="A20" s="12" t="s">
        <v>67</v>
      </c>
      <c r="B20" s="13" t="s">
        <v>51</v>
      </c>
      <c r="C20" s="13" t="s">
        <v>78</v>
      </c>
      <c r="D20" s="13"/>
      <c r="E20" s="13"/>
      <c r="F20" s="13">
        <v>1</v>
      </c>
    </row>
    <row r="21" spans="1:6" x14ac:dyDescent="0.25">
      <c r="A21" s="12" t="s">
        <v>80</v>
      </c>
      <c r="B21" s="13" t="s">
        <v>51</v>
      </c>
      <c r="C21" s="13" t="s">
        <v>79</v>
      </c>
      <c r="D21" s="13"/>
      <c r="E21" s="13"/>
      <c r="F21" s="13">
        <v>3</v>
      </c>
    </row>
    <row r="22" spans="1:6" ht="45" x14ac:dyDescent="0.25">
      <c r="A22" s="12">
        <v>12</v>
      </c>
      <c r="B22" s="13" t="s">
        <v>94</v>
      </c>
      <c r="C22" s="14" t="s">
        <v>81</v>
      </c>
      <c r="D22" s="13"/>
      <c r="E22" s="13"/>
      <c r="F22" s="13">
        <v>14</v>
      </c>
    </row>
    <row r="23" spans="1:6" ht="45" x14ac:dyDescent="0.25">
      <c r="A23" s="12" t="s">
        <v>68</v>
      </c>
      <c r="B23" s="13" t="s">
        <v>94</v>
      </c>
      <c r="C23" s="14" t="s">
        <v>81</v>
      </c>
      <c r="D23" s="13"/>
      <c r="E23" s="13"/>
      <c r="F23" s="13">
        <v>8</v>
      </c>
    </row>
    <row r="24" spans="1:6" ht="30" x14ac:dyDescent="0.25">
      <c r="A24" s="12">
        <v>13</v>
      </c>
      <c r="B24" s="13" t="s">
        <v>94</v>
      </c>
      <c r="C24" s="15" t="s">
        <v>96</v>
      </c>
      <c r="D24" s="13"/>
      <c r="E24" s="13"/>
      <c r="F24" s="13">
        <v>1</v>
      </c>
    </row>
    <row r="25" spans="1:6" ht="30" x14ac:dyDescent="0.25">
      <c r="A25" s="12" t="s">
        <v>69</v>
      </c>
      <c r="B25" s="13" t="s">
        <v>94</v>
      </c>
      <c r="C25" s="15" t="s">
        <v>82</v>
      </c>
      <c r="D25" s="13"/>
      <c r="E25" s="13"/>
      <c r="F25" s="13">
        <v>8</v>
      </c>
    </row>
    <row r="26" spans="1:6" x14ac:dyDescent="0.25">
      <c r="A26" s="12">
        <v>14</v>
      </c>
      <c r="B26" s="13" t="s">
        <v>49</v>
      </c>
      <c r="C26" s="13" t="s">
        <v>83</v>
      </c>
      <c r="D26" s="13"/>
      <c r="E26" s="13"/>
      <c r="F26" s="13">
        <v>7</v>
      </c>
    </row>
    <row r="27" spans="1:6" x14ac:dyDescent="0.25">
      <c r="A27" s="12" t="s">
        <v>70</v>
      </c>
      <c r="B27" s="13" t="s">
        <v>49</v>
      </c>
      <c r="C27" s="13" t="s">
        <v>84</v>
      </c>
      <c r="D27" s="13"/>
      <c r="E27" s="13"/>
      <c r="F27" s="13">
        <v>12</v>
      </c>
    </row>
    <row r="28" spans="1:6" x14ac:dyDescent="0.25">
      <c r="A28" s="12">
        <v>15</v>
      </c>
      <c r="B28" s="13" t="s">
        <v>49</v>
      </c>
      <c r="C28" s="13" t="s">
        <v>85</v>
      </c>
      <c r="D28" s="13"/>
      <c r="E28" s="13"/>
      <c r="F28" s="13">
        <v>9</v>
      </c>
    </row>
    <row r="29" spans="1:6" x14ac:dyDescent="0.25">
      <c r="A29" s="12" t="s">
        <v>71</v>
      </c>
      <c r="B29" s="13" t="s">
        <v>49</v>
      </c>
      <c r="C29" s="13" t="s">
        <v>86</v>
      </c>
      <c r="D29" s="13"/>
      <c r="E29" s="13"/>
      <c r="F29" s="13">
        <v>7</v>
      </c>
    </row>
    <row r="30" spans="1:6" x14ac:dyDescent="0.25">
      <c r="A30" s="12">
        <v>16</v>
      </c>
      <c r="B30" s="13" t="s">
        <v>49</v>
      </c>
      <c r="C30" s="13" t="s">
        <v>87</v>
      </c>
      <c r="D30" s="13"/>
      <c r="E30" s="13"/>
      <c r="F30" s="13">
        <v>1</v>
      </c>
    </row>
    <row r="31" spans="1:6" x14ac:dyDescent="0.25">
      <c r="A31" s="12">
        <v>17</v>
      </c>
      <c r="B31" s="13" t="s">
        <v>49</v>
      </c>
      <c r="C31" s="13" t="s">
        <v>88</v>
      </c>
      <c r="D31" s="13"/>
      <c r="E31" s="13"/>
      <c r="F31" s="13">
        <v>8</v>
      </c>
    </row>
    <row r="32" spans="1:6" x14ac:dyDescent="0.25">
      <c r="A32" s="12" t="s">
        <v>72</v>
      </c>
      <c r="B32" s="13" t="s">
        <v>49</v>
      </c>
      <c r="C32" s="13" t="s">
        <v>89</v>
      </c>
      <c r="D32" s="13"/>
      <c r="E32" s="13"/>
      <c r="F32" s="13">
        <v>3</v>
      </c>
    </row>
    <row r="33" spans="1:7" ht="30" x14ac:dyDescent="0.25">
      <c r="A33" s="12" t="s">
        <v>73</v>
      </c>
      <c r="B33" s="14" t="s">
        <v>95</v>
      </c>
      <c r="C33" s="13" t="s">
        <v>90</v>
      </c>
      <c r="D33" s="13"/>
      <c r="E33" s="13"/>
      <c r="F33" s="13">
        <v>1</v>
      </c>
    </row>
    <row r="34" spans="1:7" ht="30" x14ac:dyDescent="0.25">
      <c r="A34" s="12">
        <v>19</v>
      </c>
      <c r="B34" s="14" t="s">
        <v>95</v>
      </c>
      <c r="C34" s="13" t="s">
        <v>91</v>
      </c>
      <c r="D34" s="13"/>
      <c r="E34" s="13"/>
      <c r="F34" s="13">
        <v>4</v>
      </c>
    </row>
    <row r="35" spans="1:7" ht="30" x14ac:dyDescent="0.25">
      <c r="A35" s="12" t="s">
        <v>74</v>
      </c>
      <c r="B35" s="14" t="s">
        <v>95</v>
      </c>
      <c r="C35" s="13" t="s">
        <v>92</v>
      </c>
      <c r="D35" s="13"/>
      <c r="E35" s="13"/>
      <c r="F35" s="13">
        <v>4</v>
      </c>
    </row>
    <row r="36" spans="1:7" ht="45" x14ac:dyDescent="0.25">
      <c r="A36" s="12">
        <v>20</v>
      </c>
      <c r="B36" s="13" t="s">
        <v>94</v>
      </c>
      <c r="C36" s="14" t="s">
        <v>93</v>
      </c>
      <c r="D36" s="13"/>
      <c r="E36" s="13"/>
      <c r="F36" s="13">
        <v>1</v>
      </c>
    </row>
    <row r="37" spans="1:7" x14ac:dyDescent="0.25">
      <c r="A37" s="13"/>
      <c r="B37" s="13"/>
      <c r="C37" s="13"/>
      <c r="D37" s="16">
        <f>SUM(D3:D36)</f>
        <v>431</v>
      </c>
      <c r="E37" s="13"/>
      <c r="F37" s="16">
        <f>SUM(F3:F36)</f>
        <v>111</v>
      </c>
      <c r="G37" s="10">
        <f>431+111</f>
        <v>542</v>
      </c>
    </row>
    <row r="38" spans="1:7" x14ac:dyDescent="0.25">
      <c r="B38" t="s">
        <v>97</v>
      </c>
      <c r="C38" s="11"/>
    </row>
    <row r="39" spans="1:7" x14ac:dyDescent="0.25">
      <c r="B39" t="s">
        <v>98</v>
      </c>
    </row>
    <row r="40" spans="1:7" x14ac:dyDescent="0.25">
      <c r="B40" t="s">
        <v>99</v>
      </c>
    </row>
    <row r="41" spans="1:7" x14ac:dyDescent="0.25">
      <c r="B41" t="s">
        <v>100</v>
      </c>
    </row>
    <row r="42" spans="1:7" x14ac:dyDescent="0.25">
      <c r="B42" t="s">
        <v>101</v>
      </c>
    </row>
    <row r="43" spans="1:7" x14ac:dyDescent="0.25">
      <c r="B43" t="s">
        <v>102</v>
      </c>
    </row>
    <row r="44" spans="1:7" x14ac:dyDescent="0.25">
      <c r="B44" t="s">
        <v>103</v>
      </c>
    </row>
    <row r="45" spans="1:7" x14ac:dyDescent="0.25">
      <c r="B45" t="s">
        <v>104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двери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2022-01-26T05:25:05Z</dcterms:modified>
</cp:coreProperties>
</file>