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9 TENDERS\ТЕНДЕРЫ 2022\012 ТСЖ Раменское двери\2 Здесь все считаем и анализируем\Материалы расчет\"/>
    </mc:Choice>
  </mc:AlternateContent>
  <bookViews>
    <workbookView xWindow="0" yWindow="0" windowWidth="20460" windowHeight="7695"/>
  </bookViews>
  <sheets>
    <sheet name="Вводная" sheetId="1" r:id="rId1"/>
    <sheet name="Исходники" sheetId="5" state="hidden" r:id="rId2"/>
  </sheets>
  <calcPr calcId="152511"/>
</workbook>
</file>

<file path=xl/calcChain.xml><?xml version="1.0" encoding="utf-8"?>
<calcChain xmlns="http://schemas.openxmlformats.org/spreadsheetml/2006/main">
  <c r="AE10" i="1" l="1"/>
  <c r="AE9" i="1"/>
  <c r="AE8" i="1"/>
  <c r="AE7" i="1"/>
  <c r="AE6" i="1"/>
  <c r="AF7" i="1" l="1"/>
  <c r="AG7" i="1" s="1"/>
  <c r="AF8" i="1"/>
  <c r="AG8" i="1" s="1"/>
  <c r="AF9" i="1"/>
  <c r="AG9" i="1" s="1"/>
  <c r="AF10" i="1"/>
  <c r="AG10" i="1" s="1"/>
  <c r="AF6" i="1"/>
  <c r="AG6" i="1" s="1"/>
  <c r="H11" i="1" l="1"/>
  <c r="AG11" i="1" l="1"/>
</calcChain>
</file>

<file path=xl/comments1.xml><?xml version="1.0" encoding="utf-8"?>
<comments xmlns="http://schemas.openxmlformats.org/spreadsheetml/2006/main">
  <authors>
    <author>optima-7</author>
  </authors>
  <commentList>
    <comment ref="Q6" authorId="0" shapeId="0">
      <text>
        <r>
          <rPr>
            <b/>
            <sz val="8"/>
            <color indexed="81"/>
            <rFont val="Tahoma"/>
            <family val="2"/>
            <charset val="204"/>
          </rPr>
          <t>optima-7:</t>
        </r>
        <r>
          <rPr>
            <sz val="10"/>
            <color indexed="81"/>
            <rFont val="Tahoma"/>
            <family val="2"/>
            <charset val="204"/>
          </rPr>
          <t>При стандарте не указывать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  <charset val="204"/>
          </rPr>
          <t>optima-7: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При стандарте не указывать</t>
        </r>
      </text>
    </comment>
  </commentList>
</comments>
</file>

<file path=xl/sharedStrings.xml><?xml version="1.0" encoding="utf-8"?>
<sst xmlns="http://schemas.openxmlformats.org/spreadsheetml/2006/main" count="166" uniqueCount="102">
  <si>
    <t>Размер строительного проёма</t>
  </si>
  <si>
    <t>Размер по коробке</t>
  </si>
  <si>
    <t>Кол-во (шт)</t>
  </si>
  <si>
    <t>Покрас RAL</t>
  </si>
  <si>
    <t>Место установки</t>
  </si>
  <si>
    <t>Остекление</t>
  </si>
  <si>
    <t>Примечание</t>
  </si>
  <si>
    <t>Ширина</t>
  </si>
  <si>
    <t>Высота</t>
  </si>
  <si>
    <t>Вид стекла</t>
  </si>
  <si>
    <t xml:space="preserve">Створка остекления </t>
  </si>
  <si>
    <t>Угловая</t>
  </si>
  <si>
    <t>стоимость по прайсу</t>
  </si>
  <si>
    <t>Наименование (назначение)</t>
  </si>
  <si>
    <t>нет</t>
  </si>
  <si>
    <t>замок антипаника</t>
  </si>
  <si>
    <t>планка антипаника</t>
  </si>
  <si>
    <t>наценка за нестандартный RAL</t>
  </si>
  <si>
    <t>остекление</t>
  </si>
  <si>
    <t>ИТОГО за 1 ед.</t>
  </si>
  <si>
    <t>доводчик</t>
  </si>
  <si>
    <t>синхронизатор</t>
  </si>
  <si>
    <t>№ по проекту</t>
  </si>
  <si>
    <t>левое</t>
  </si>
  <si>
    <t>правое</t>
  </si>
  <si>
    <t>да</t>
  </si>
  <si>
    <t xml:space="preserve">№ </t>
  </si>
  <si>
    <t>Тип</t>
  </si>
  <si>
    <t>ДМ-01</t>
  </si>
  <si>
    <t>ДМ-02</t>
  </si>
  <si>
    <t>ЛЮК сан</t>
  </si>
  <si>
    <t>ЛЮК ревиз</t>
  </si>
  <si>
    <t>ДПМ-01</t>
  </si>
  <si>
    <t>ДПМ-02</t>
  </si>
  <si>
    <t>ДПМО-01</t>
  </si>
  <si>
    <t>ДПМО-02</t>
  </si>
  <si>
    <t>ЛЮК ПП</t>
  </si>
  <si>
    <t>ЛЮК утепл</t>
  </si>
  <si>
    <t>ДМ-01 У</t>
  </si>
  <si>
    <t>ДМ-02 У</t>
  </si>
  <si>
    <t>Открыв</t>
  </si>
  <si>
    <t>правая осн</t>
  </si>
  <si>
    <t>левая осн</t>
  </si>
  <si>
    <t>равностор.</t>
  </si>
  <si>
    <t>Коробка</t>
  </si>
  <si>
    <t>Торцевая</t>
  </si>
  <si>
    <t>Наличие</t>
  </si>
  <si>
    <t>не требуется</t>
  </si>
  <si>
    <t>замок</t>
  </si>
  <si>
    <t>планка осн ств.</t>
  </si>
  <si>
    <t>планка обе ств.</t>
  </si>
  <si>
    <t>Антипаника</t>
  </si>
  <si>
    <t>снаружи</t>
  </si>
  <si>
    <t>внутри</t>
  </si>
  <si>
    <t>Местоположение</t>
  </si>
  <si>
    <t>прозрачное</t>
  </si>
  <si>
    <t>матовое</t>
  </si>
  <si>
    <t>армированное</t>
  </si>
  <si>
    <t>тонированное</t>
  </si>
  <si>
    <t>П/П пакет</t>
  </si>
  <si>
    <t>Створка остекления</t>
  </si>
  <si>
    <t xml:space="preserve">основная </t>
  </si>
  <si>
    <t>обе</t>
  </si>
  <si>
    <t>Порог</t>
  </si>
  <si>
    <t>пластина</t>
  </si>
  <si>
    <t>низкий</t>
  </si>
  <si>
    <t>стандарт</t>
  </si>
  <si>
    <t>выпадающий</t>
  </si>
  <si>
    <t>Открывание</t>
  </si>
  <si>
    <t>внутрь</t>
  </si>
  <si>
    <t>наружу</t>
  </si>
  <si>
    <t>Усиление</t>
  </si>
  <si>
    <t>Основн.</t>
  </si>
  <si>
    <t>Обе</t>
  </si>
  <si>
    <t>Оборудование систем Антипаника</t>
  </si>
  <si>
    <t>Усиление под доводчик</t>
  </si>
  <si>
    <t>Тип коробки</t>
  </si>
  <si>
    <t>Ширина основной  створки</t>
  </si>
  <si>
    <t xml:space="preserve">Открывание направление
</t>
  </si>
  <si>
    <t>Открывание сторона</t>
  </si>
  <si>
    <t>Итого изделий</t>
  </si>
  <si>
    <t>Таблица расчета заказа. Папка №</t>
  </si>
  <si>
    <t>Коэффициент 1,2 мм</t>
  </si>
  <si>
    <t>Коэффициент 1.5 мм</t>
  </si>
  <si>
    <t>ВМ-1</t>
  </si>
  <si>
    <t>ВМ-2</t>
  </si>
  <si>
    <t>ВПМ-1</t>
  </si>
  <si>
    <t>ВПМ-2</t>
  </si>
  <si>
    <t>ИТОГО за 1 ед. РУБ.</t>
  </si>
  <si>
    <t>Итого изделия РУБ.</t>
  </si>
  <si>
    <t>Доставка</t>
  </si>
  <si>
    <t>Цвет</t>
  </si>
  <si>
    <t>макисмальная</t>
  </si>
  <si>
    <t>Х.1</t>
  </si>
  <si>
    <t>Х.2</t>
  </si>
  <si>
    <t xml:space="preserve">Требуется усиление полотна под доводчик, площадка под доводчик. Ручки на планке без замка. Порог стандартный 40мм. Отверстия для монтажа помимо стандартных в верхней планке коробки - 2 шт. </t>
  </si>
  <si>
    <t xml:space="preserve">Требуется усиление полотна под доводчик. Усиление верхней планки коробки под доводчик.Ручки на планке без замка. Порог стандартный 40мм. Отверстия для монтажа помимо стандартных в верхней планке коробки - 2 шт. </t>
  </si>
  <si>
    <t>ДМО-01</t>
  </si>
  <si>
    <t>ДМО-02</t>
  </si>
  <si>
    <t>Дверь входная в подъезд, остекленная (стекло с пленкой). Дверь основная 2150 с фрамугой. Фрамуга остекленная в полный размер. Ручка-скоба. Без замка. Порог стандартный 40мм. Отверстия для монтажа помимо стандартных в верхней планке коробки - 2 шт. Антивандальная отбойная пластина-накладка из нержавеющей стали высотой 300мм внизу наружней части полотна . Усиление в полотне под доводчик. Монтажные площадки под доводчик и под электромагнитный замок(герконы).</t>
  </si>
  <si>
    <t>Дверь входная в подвал,глухая. Дверь основная 2150 с фрамугой. Фрамуга глухая. Ручка-скоба. Замок ключ-ключ. Порог стандартный 40мм. Отверстия для монтажа помимо стандартных в верхней планке коробки - 2 шт. Антивандальная отбойная пластина-накладка из нержавеющей стали высотой 300мм внизу наружней части полотна . Усиление в полотне под доводчик. Монтажные площадки под доводчик и под электромагнитный замок(герконы).</t>
  </si>
  <si>
    <t>Дверь входная в подъезд, остекленная (стекло с пленкой). Ручка-скоба. Без замка. Порог стандартный 40мм. Отверстия для монтажа помимо стандартных в верхней планке коробки - 2 шт.  Усиление в полотне под доводчик. Монтажные площадки под доводчик и под электромагнитный замок(герконы).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</si>
</sst>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"/>
  </numFmts>
  <fonts count="11" x14ac:knownFonts="1">
    <font>
      <sz val="8"/>
      <name val="Arial"/>
      <family val="2"/>
    </font>
    <font>
      <sz val="8"/>
      <color indexed="8"/>
      <name val="GOST Common"/>
      <family val="2"/>
      <charset val="204"/>
    </font>
    <font>
      <sz val="8"/>
      <color indexed="8"/>
      <name val="GOST Common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1"/>
      <color rgb="FF3F3F3F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6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5" fillId="2" borderId="2" applyNumberFormat="0" applyAlignment="0" applyProtection="0"/>
    <xf numFmtId="0" fontId="6" fillId="0" borderId="3" applyNumberFormat="0" applyFill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0" fillId="3" borderId="0" xfId="0" applyFill="1"/>
    <xf numFmtId="0" fontId="0" fillId="0" borderId="0" xfId="0" applyFill="1"/>
    <xf numFmtId="0" fontId="10" fillId="2" borderId="2" xfId="1" applyFont="1" applyAlignment="1">
      <alignment horizontal="left"/>
    </xf>
    <xf numFmtId="0" fontId="0" fillId="5" borderId="0" xfId="0" applyFill="1"/>
    <xf numFmtId="4" fontId="0" fillId="0" borderId="0" xfId="0" applyNumberForma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6" fillId="0" borderId="0" xfId="2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Вывод" xfId="1" builtinId="21"/>
    <cellStyle name="Заголовок 1" xfId="2" builtin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2:AG15"/>
  <sheetViews>
    <sheetView tabSelected="1" zoomScale="70" zoomScaleNormal="70" workbookViewId="0">
      <pane ySplit="5" topLeftCell="A6" activePane="bottomLeft" state="frozen"/>
      <selection pane="bottomLeft" activeCell="N2" sqref="N2"/>
    </sheetView>
  </sheetViews>
  <sheetFormatPr defaultColWidth="10.6640625" defaultRowHeight="11.25" x14ac:dyDescent="0.2"/>
  <cols>
    <col min="1" max="2" width="8.33203125" style="3" customWidth="1"/>
    <col min="3" max="3" width="13" style="1" customWidth="1"/>
    <col min="4" max="4" width="9.6640625" style="1" customWidth="1"/>
    <col min="5" max="5" width="9.33203125" style="1" customWidth="1"/>
    <col min="6" max="6" width="8.1640625" style="1" customWidth="1"/>
    <col min="7" max="7" width="8.33203125" style="1" customWidth="1"/>
    <col min="8" max="8" width="8.5" style="2" customWidth="1"/>
    <col min="9" max="9" width="10" style="1" customWidth="1"/>
    <col min="10" max="10" width="9.1640625" style="2" customWidth="1"/>
    <col min="11" max="11" width="14.83203125" style="1" customWidth="1"/>
    <col min="12" max="12" width="11" style="1" customWidth="1"/>
    <col min="13" max="13" width="9.1640625" style="2" customWidth="1"/>
    <col min="14" max="14" width="12.83203125" style="1" customWidth="1"/>
    <col min="15" max="15" width="14.33203125" style="2" customWidth="1"/>
    <col min="16" max="16" width="12.5" style="1" customWidth="1"/>
    <col min="17" max="17" width="11.5" style="1" customWidth="1"/>
    <col min="18" max="18" width="9.5" style="1" customWidth="1"/>
    <col min="19" max="19" width="12.1640625" style="1" customWidth="1"/>
    <col min="20" max="20" width="12.33203125" style="1" customWidth="1"/>
    <col min="21" max="21" width="10" style="1" customWidth="1"/>
    <col min="22" max="22" width="60" style="1" customWidth="1"/>
    <col min="23" max="30" width="15.6640625" style="1" hidden="1" customWidth="1"/>
    <col min="31" max="32" width="15.33203125" style="9" hidden="1" customWidth="1"/>
    <col min="33" max="33" width="16.6640625" style="9" hidden="1" customWidth="1"/>
  </cols>
  <sheetData>
    <row r="2" spans="1:33" ht="21" x14ac:dyDescent="0.35">
      <c r="G2" s="24" t="s">
        <v>81</v>
      </c>
      <c r="H2" s="24"/>
      <c r="I2" s="24"/>
      <c r="J2" s="24"/>
      <c r="K2" s="24"/>
      <c r="L2" s="24"/>
      <c r="M2" s="24"/>
      <c r="N2" s="12">
        <v>12</v>
      </c>
    </row>
    <row r="4" spans="1:33" s="8" customFormat="1" ht="32.85" customHeight="1" x14ac:dyDescent="0.2">
      <c r="A4" s="29" t="s">
        <v>26</v>
      </c>
      <c r="B4" s="29" t="s">
        <v>22</v>
      </c>
      <c r="C4" s="25" t="s">
        <v>13</v>
      </c>
      <c r="D4" s="25" t="s">
        <v>0</v>
      </c>
      <c r="E4" s="25"/>
      <c r="F4" s="25" t="s">
        <v>1</v>
      </c>
      <c r="G4" s="25"/>
      <c r="H4" s="25" t="s">
        <v>2</v>
      </c>
      <c r="I4" s="25" t="s">
        <v>78</v>
      </c>
      <c r="J4" s="25" t="s">
        <v>79</v>
      </c>
      <c r="K4" s="25" t="s">
        <v>77</v>
      </c>
      <c r="L4" s="25" t="s">
        <v>76</v>
      </c>
      <c r="M4" s="25" t="s">
        <v>3</v>
      </c>
      <c r="N4" s="25" t="s">
        <v>75</v>
      </c>
      <c r="O4" s="25" t="s">
        <v>74</v>
      </c>
      <c r="P4" s="25" t="s">
        <v>4</v>
      </c>
      <c r="Q4" s="25" t="s">
        <v>5</v>
      </c>
      <c r="R4" s="25"/>
      <c r="S4" s="25"/>
      <c r="T4" s="25"/>
      <c r="U4" s="25" t="s">
        <v>63</v>
      </c>
      <c r="V4" s="25" t="s">
        <v>6</v>
      </c>
      <c r="W4" s="26" t="s">
        <v>12</v>
      </c>
      <c r="X4" s="26" t="s">
        <v>17</v>
      </c>
      <c r="Y4" s="26" t="s">
        <v>15</v>
      </c>
      <c r="Z4" s="26" t="s">
        <v>16</v>
      </c>
      <c r="AA4" s="26" t="s">
        <v>20</v>
      </c>
      <c r="AB4" s="26" t="s">
        <v>21</v>
      </c>
      <c r="AC4" s="26" t="s">
        <v>18</v>
      </c>
      <c r="AD4" s="26" t="s">
        <v>90</v>
      </c>
      <c r="AE4" s="28" t="s">
        <v>19</v>
      </c>
      <c r="AF4" s="27" t="s">
        <v>88</v>
      </c>
      <c r="AG4" s="27" t="s">
        <v>89</v>
      </c>
    </row>
    <row r="5" spans="1:33" s="8" customFormat="1" ht="32.85" customHeight="1" x14ac:dyDescent="0.2">
      <c r="A5" s="29"/>
      <c r="B5" s="29"/>
      <c r="C5" s="25"/>
      <c r="D5" s="16" t="s">
        <v>7</v>
      </c>
      <c r="E5" s="16" t="s">
        <v>8</v>
      </c>
      <c r="F5" s="16" t="s">
        <v>7</v>
      </c>
      <c r="G5" s="16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16" t="s">
        <v>7</v>
      </c>
      <c r="R5" s="16" t="s">
        <v>8</v>
      </c>
      <c r="S5" s="16" t="s">
        <v>9</v>
      </c>
      <c r="T5" s="16" t="s">
        <v>10</v>
      </c>
      <c r="U5" s="25"/>
      <c r="V5" s="25"/>
      <c r="W5" s="26"/>
      <c r="X5" s="26"/>
      <c r="Y5" s="26"/>
      <c r="Z5" s="26"/>
      <c r="AA5" s="26"/>
      <c r="AB5" s="26"/>
      <c r="AC5" s="26"/>
      <c r="AD5" s="26"/>
      <c r="AE5" s="28"/>
      <c r="AF5" s="27"/>
      <c r="AG5" s="27"/>
    </row>
    <row r="6" spans="1:33" s="7" customFormat="1" ht="45" x14ac:dyDescent="0.2">
      <c r="A6" s="17">
        <v>1</v>
      </c>
      <c r="B6" s="30" t="s">
        <v>93</v>
      </c>
      <c r="C6" s="5" t="s">
        <v>34</v>
      </c>
      <c r="D6" s="18">
        <v>1030</v>
      </c>
      <c r="E6" s="18">
        <v>2200</v>
      </c>
      <c r="F6" s="4">
        <v>1000</v>
      </c>
      <c r="G6" s="4">
        <v>2160</v>
      </c>
      <c r="H6" s="17">
        <v>21</v>
      </c>
      <c r="I6" s="4" t="s">
        <v>70</v>
      </c>
      <c r="J6" s="17" t="s">
        <v>24</v>
      </c>
      <c r="K6" s="4" t="s">
        <v>92</v>
      </c>
      <c r="L6" s="4" t="s">
        <v>11</v>
      </c>
      <c r="M6" s="17">
        <v>8017</v>
      </c>
      <c r="N6" s="4" t="s">
        <v>72</v>
      </c>
      <c r="O6" s="17" t="s">
        <v>47</v>
      </c>
      <c r="P6" s="4" t="s">
        <v>52</v>
      </c>
      <c r="Q6" s="4">
        <v>300</v>
      </c>
      <c r="R6" s="4">
        <v>400</v>
      </c>
      <c r="S6" s="4" t="s">
        <v>59</v>
      </c>
      <c r="T6" s="4" t="s">
        <v>61</v>
      </c>
      <c r="U6" s="5" t="s">
        <v>66</v>
      </c>
      <c r="V6" s="5" t="s">
        <v>95</v>
      </c>
      <c r="W6" s="6"/>
      <c r="X6" s="6"/>
      <c r="Y6" s="6"/>
      <c r="Z6" s="6"/>
      <c r="AA6" s="6"/>
      <c r="AB6" s="6"/>
      <c r="AC6" s="6"/>
      <c r="AD6" s="6"/>
      <c r="AE6" s="19">
        <f>SUM(W6:AD6)</f>
        <v>0</v>
      </c>
      <c r="AF6" s="19">
        <f>AE6/100*15+AE6</f>
        <v>0</v>
      </c>
      <c r="AG6" s="19">
        <f>AF6*H6</f>
        <v>0</v>
      </c>
    </row>
    <row r="7" spans="1:33" s="7" customFormat="1" ht="45" customHeight="1" x14ac:dyDescent="0.2">
      <c r="A7" s="17">
        <v>2</v>
      </c>
      <c r="B7" s="30" t="s">
        <v>94</v>
      </c>
      <c r="C7" s="5" t="s">
        <v>34</v>
      </c>
      <c r="D7" s="18">
        <v>1030</v>
      </c>
      <c r="E7" s="18">
        <v>2200</v>
      </c>
      <c r="F7" s="4">
        <v>1000</v>
      </c>
      <c r="G7" s="4">
        <v>2160</v>
      </c>
      <c r="H7" s="17">
        <v>21</v>
      </c>
      <c r="I7" s="4" t="s">
        <v>69</v>
      </c>
      <c r="J7" s="17" t="s">
        <v>24</v>
      </c>
      <c r="K7" s="4" t="s">
        <v>92</v>
      </c>
      <c r="L7" s="4" t="s">
        <v>11</v>
      </c>
      <c r="M7" s="17">
        <v>8017</v>
      </c>
      <c r="N7" s="4" t="s">
        <v>72</v>
      </c>
      <c r="O7" s="17" t="s">
        <v>47</v>
      </c>
      <c r="P7" s="4" t="s">
        <v>52</v>
      </c>
      <c r="Q7" s="4">
        <v>300</v>
      </c>
      <c r="R7" s="4">
        <v>400</v>
      </c>
      <c r="S7" s="4" t="s">
        <v>59</v>
      </c>
      <c r="T7" s="4" t="s">
        <v>61</v>
      </c>
      <c r="U7" s="5" t="s">
        <v>66</v>
      </c>
      <c r="V7" s="5" t="s">
        <v>96</v>
      </c>
      <c r="W7" s="6"/>
      <c r="X7" s="6"/>
      <c r="Y7" s="6"/>
      <c r="Z7" s="6"/>
      <c r="AA7" s="6"/>
      <c r="AB7" s="6"/>
      <c r="AC7" s="6"/>
      <c r="AD7" s="6"/>
      <c r="AE7" s="19">
        <f t="shared" ref="AE7:AE10" si="0">SUM(W7:AD7)</f>
        <v>0</v>
      </c>
      <c r="AF7" s="19">
        <f t="shared" ref="AF7:AF10" si="1">AE7/100*15+AE7</f>
        <v>0</v>
      </c>
      <c r="AG7" s="19">
        <f t="shared" ref="AG7:AG10" si="2">AF7*H7</f>
        <v>0</v>
      </c>
    </row>
    <row r="8" spans="1:33" s="7" customFormat="1" ht="90" x14ac:dyDescent="0.2">
      <c r="A8" s="17">
        <v>3</v>
      </c>
      <c r="B8" s="17">
        <v>1.1000000000000001</v>
      </c>
      <c r="C8" s="5" t="s">
        <v>97</v>
      </c>
      <c r="D8" s="18">
        <v>1140</v>
      </c>
      <c r="E8" s="18">
        <v>2750</v>
      </c>
      <c r="F8" s="4">
        <v>1110</v>
      </c>
      <c r="G8" s="4">
        <v>2720</v>
      </c>
      <c r="H8" s="17">
        <v>1</v>
      </c>
      <c r="I8" s="4" t="s">
        <v>70</v>
      </c>
      <c r="J8" s="17" t="s">
        <v>24</v>
      </c>
      <c r="K8" s="4" t="s">
        <v>92</v>
      </c>
      <c r="L8" s="4" t="s">
        <v>45</v>
      </c>
      <c r="M8" s="17">
        <v>8017</v>
      </c>
      <c r="N8" s="4" t="s">
        <v>72</v>
      </c>
      <c r="O8" s="17" t="s">
        <v>47</v>
      </c>
      <c r="P8" s="4" t="s">
        <v>52</v>
      </c>
      <c r="Q8" s="4">
        <v>500</v>
      </c>
      <c r="R8" s="4">
        <v>1000</v>
      </c>
      <c r="S8" s="4" t="s">
        <v>55</v>
      </c>
      <c r="T8" s="4" t="s">
        <v>61</v>
      </c>
      <c r="U8" s="5" t="s">
        <v>66</v>
      </c>
      <c r="V8" s="5" t="s">
        <v>99</v>
      </c>
      <c r="W8" s="6"/>
      <c r="X8" s="6"/>
      <c r="Y8" s="6"/>
      <c r="Z8" s="6"/>
      <c r="AA8" s="6"/>
      <c r="AB8" s="6"/>
      <c r="AC8" s="6"/>
      <c r="AD8" s="6"/>
      <c r="AE8" s="19">
        <f t="shared" si="0"/>
        <v>0</v>
      </c>
      <c r="AF8" s="19">
        <f t="shared" si="1"/>
        <v>0</v>
      </c>
      <c r="AG8" s="19">
        <f t="shared" si="2"/>
        <v>0</v>
      </c>
    </row>
    <row r="9" spans="1:33" s="7" customFormat="1" ht="90" x14ac:dyDescent="0.2">
      <c r="A9" s="17">
        <v>4</v>
      </c>
      <c r="B9" s="17">
        <v>1.2</v>
      </c>
      <c r="C9" s="5" t="s">
        <v>28</v>
      </c>
      <c r="D9" s="18">
        <v>1100</v>
      </c>
      <c r="E9" s="18">
        <v>2750</v>
      </c>
      <c r="F9" s="4">
        <v>1070</v>
      </c>
      <c r="G9" s="4">
        <v>2720</v>
      </c>
      <c r="H9" s="17">
        <v>1</v>
      </c>
      <c r="I9" s="4" t="s">
        <v>70</v>
      </c>
      <c r="J9" s="17" t="s">
        <v>23</v>
      </c>
      <c r="K9" s="4" t="s">
        <v>92</v>
      </c>
      <c r="L9" s="4" t="s">
        <v>45</v>
      </c>
      <c r="M9" s="17">
        <v>8017</v>
      </c>
      <c r="N9" s="4" t="s">
        <v>72</v>
      </c>
      <c r="O9" s="17" t="s">
        <v>47</v>
      </c>
      <c r="P9" s="4" t="s">
        <v>52</v>
      </c>
      <c r="Q9" s="4"/>
      <c r="R9" s="4"/>
      <c r="S9" s="4" t="s">
        <v>14</v>
      </c>
      <c r="T9" s="4" t="s">
        <v>14</v>
      </c>
      <c r="U9" s="5" t="s">
        <v>66</v>
      </c>
      <c r="V9" s="5" t="s">
        <v>100</v>
      </c>
      <c r="W9" s="6"/>
      <c r="X9" s="6"/>
      <c r="Y9" s="6"/>
      <c r="Z9" s="6"/>
      <c r="AA9" s="6"/>
      <c r="AB9" s="6"/>
      <c r="AC9" s="6"/>
      <c r="AD9" s="6"/>
      <c r="AE9" s="19">
        <f t="shared" si="0"/>
        <v>0</v>
      </c>
      <c r="AF9" s="19">
        <f t="shared" si="1"/>
        <v>0</v>
      </c>
      <c r="AG9" s="19">
        <f t="shared" si="2"/>
        <v>0</v>
      </c>
    </row>
    <row r="10" spans="1:33" s="7" customFormat="1" ht="56.25" x14ac:dyDescent="0.2">
      <c r="A10" s="17">
        <v>5</v>
      </c>
      <c r="B10" s="17">
        <v>1.4</v>
      </c>
      <c r="C10" s="5" t="s">
        <v>34</v>
      </c>
      <c r="D10" s="18">
        <v>1100</v>
      </c>
      <c r="E10" s="18">
        <v>2210</v>
      </c>
      <c r="F10" s="4">
        <v>1070</v>
      </c>
      <c r="G10" s="4">
        <v>2180</v>
      </c>
      <c r="H10" s="17">
        <v>1</v>
      </c>
      <c r="I10" s="4" t="s">
        <v>70</v>
      </c>
      <c r="J10" s="17" t="s">
        <v>24</v>
      </c>
      <c r="K10" s="4" t="s">
        <v>92</v>
      </c>
      <c r="L10" s="4" t="s">
        <v>45</v>
      </c>
      <c r="M10" s="17">
        <v>8017</v>
      </c>
      <c r="N10" s="4" t="s">
        <v>72</v>
      </c>
      <c r="O10" s="17" t="s">
        <v>47</v>
      </c>
      <c r="P10" s="4" t="s">
        <v>52</v>
      </c>
      <c r="Q10" s="4">
        <v>500</v>
      </c>
      <c r="R10" s="4">
        <v>1000</v>
      </c>
      <c r="S10" s="4" t="s">
        <v>55</v>
      </c>
      <c r="T10" s="4" t="s">
        <v>61</v>
      </c>
      <c r="U10" s="5" t="s">
        <v>66</v>
      </c>
      <c r="V10" s="5" t="s">
        <v>101</v>
      </c>
      <c r="W10" s="6"/>
      <c r="X10" s="6"/>
      <c r="Y10" s="6"/>
      <c r="Z10" s="6"/>
      <c r="AA10" s="6"/>
      <c r="AB10" s="6"/>
      <c r="AC10" s="6"/>
      <c r="AD10" s="6"/>
      <c r="AE10" s="19">
        <f t="shared" si="0"/>
        <v>0</v>
      </c>
      <c r="AF10" s="19">
        <f t="shared" si="1"/>
        <v>0</v>
      </c>
      <c r="AG10" s="19">
        <f t="shared" si="2"/>
        <v>0</v>
      </c>
    </row>
    <row r="11" spans="1:33" s="22" customFormat="1" ht="24.75" customHeight="1" x14ac:dyDescent="0.2">
      <c r="A11" s="20"/>
      <c r="B11" s="20"/>
      <c r="C11" s="21" t="s">
        <v>80</v>
      </c>
      <c r="H11" s="23">
        <f>SUM(H6:H10)</f>
        <v>45</v>
      </c>
      <c r="J11" s="20"/>
      <c r="M11" s="20"/>
      <c r="O11" s="20"/>
      <c r="AE11" s="14"/>
      <c r="AF11" s="14"/>
      <c r="AG11" s="15">
        <f>SUM(AG6:AG10)</f>
        <v>0</v>
      </c>
    </row>
    <row r="12" spans="1:33" x14ac:dyDescent="0.2">
      <c r="D12"/>
    </row>
    <row r="13" spans="1:33" x14ac:dyDescent="0.2">
      <c r="D13"/>
    </row>
    <row r="14" spans="1:33" x14ac:dyDescent="0.2">
      <c r="D14"/>
    </row>
    <row r="15" spans="1:33" x14ac:dyDescent="0.2">
      <c r="D15"/>
    </row>
  </sheetData>
  <mergeCells count="29">
    <mergeCell ref="A4:A5"/>
    <mergeCell ref="U4:U5"/>
    <mergeCell ref="Q4:T4"/>
    <mergeCell ref="Y4:Y5"/>
    <mergeCell ref="Z4:Z5"/>
    <mergeCell ref="X4:X5"/>
    <mergeCell ref="B4:B5"/>
    <mergeCell ref="P4:P5"/>
    <mergeCell ref="C4:C5"/>
    <mergeCell ref="AG4:AG5"/>
    <mergeCell ref="D4:E4"/>
    <mergeCell ref="F4:G4"/>
    <mergeCell ref="H4:H5"/>
    <mergeCell ref="O4:O5"/>
    <mergeCell ref="N4:N5"/>
    <mergeCell ref="AC4:AC5"/>
    <mergeCell ref="AE4:AE5"/>
    <mergeCell ref="AA4:AA5"/>
    <mergeCell ref="AB4:AB5"/>
    <mergeCell ref="AF4:AF5"/>
    <mergeCell ref="AD4:AD5"/>
    <mergeCell ref="G2:M2"/>
    <mergeCell ref="V4:V5"/>
    <mergeCell ref="W4:W5"/>
    <mergeCell ref="I4:I5"/>
    <mergeCell ref="J4:J5"/>
    <mergeCell ref="K4:K5"/>
    <mergeCell ref="L4:L5"/>
    <mergeCell ref="M4:M5"/>
  </mergeCells>
  <pageMargins left="0.75" right="0.75" top="1" bottom="1" header="0.5" footer="0.5"/>
  <pageSetup paperSize="9" scale="7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Открывание" prompt="Выбрать открывание относительно наличника">
          <x14:formula1>
            <xm:f>Исходники!$D$12:$D$13</xm:f>
          </x14:formula1>
          <xm:sqref>I6:I10</xm:sqref>
        </x14:dataValidation>
        <x14:dataValidation type="list" allowBlank="1" showInputMessage="1" showErrorMessage="1" promptTitle="Открывание" prompt="Выбрать сторонность">
          <x14:formula1>
            <xm:f>Исходники!$D$3:$D$7</xm:f>
          </x14:formula1>
          <xm:sqref>J6:J10</xm:sqref>
        </x14:dataValidation>
        <x14:dataValidation type="list" allowBlank="1" showInputMessage="1" showErrorMessage="1" promptTitle="Тип" prompt="Выбрать">
          <x14:formula1>
            <xm:f>Исходники!$F$3:$F$4</xm:f>
          </x14:formula1>
          <xm:sqref>L6:L10</xm:sqref>
        </x14:dataValidation>
        <x14:dataValidation type="list" allowBlank="1" showInputMessage="1" showErrorMessage="1" promptTitle="Усиление" prompt="Выбрать на каких створках усиление под доводчик">
          <x14:formula1>
            <xm:f>Исходники!$F$12:$F$14</xm:f>
          </x14:formula1>
          <xm:sqref>N6:N10</xm:sqref>
        </x14:dataValidation>
        <x14:dataValidation type="list" allowBlank="1" showInputMessage="1" showErrorMessage="1" promptTitle="Антипаника" prompt="Выбрать нужное">
          <x14:formula1>
            <xm:f>Исходники!$J$3:$J$6</xm:f>
          </x14:formula1>
          <xm:sqref>O6:O10</xm:sqref>
        </x14:dataValidation>
        <x14:dataValidation type="list" allowBlank="1" showInputMessage="1" showErrorMessage="1" promptTitle="Место" prompt="Выбрать местоположение установки внутри помещения или снаружи">
          <x14:formula1>
            <xm:f>Исходники!$L$3:$L$4</xm:f>
          </x14:formula1>
          <xm:sqref>P6:P10</xm:sqref>
        </x14:dataValidation>
        <x14:dataValidation type="list" allowBlank="1" showInputMessage="1" showErrorMessage="1" promptTitle="Остекление" prompt="Выбрать. Для противопожарных дверей только П/П пакет">
          <x14:formula1>
            <xm:f>Исходники!$N$3:$N$8</xm:f>
          </x14:formula1>
          <xm:sqref>S6:S10</xm:sqref>
        </x14:dataValidation>
        <x14:dataValidation type="list" allowBlank="1" showInputMessage="1" showErrorMessage="1" promptTitle="Остекление" prompt="Выбрать створки для остекления">
          <x14:formula1>
            <xm:f>Исходники!$P$3:$P$5</xm:f>
          </x14:formula1>
          <xm:sqref>T6:T10</xm:sqref>
        </x14:dataValidation>
        <x14:dataValidation type="list" allowBlank="1" showInputMessage="1" showErrorMessage="1" promptTitle="Порог" prompt="Выбрать. Для противопожарных нельзя устанавливать значение &quot;нет&quot;">
          <x14:formula1>
            <xm:f>Исходники!$R$3:$R$7</xm:f>
          </x14:formula1>
          <xm:sqref>U6:U10</xm:sqref>
        </x14:dataValidation>
        <x14:dataValidation type="list" allowBlank="1" showInputMessage="1" showErrorMessage="1">
          <x14:formula1>
            <xm:f>Исходники!$T$3:$T$7</xm:f>
          </x14:formula1>
          <xm:sqref>M6:M10</xm:sqref>
        </x14:dataValidation>
        <x14:dataValidation type="list" allowBlank="1" showInputMessage="1" showErrorMessage="1" promptTitle="Наименование" prompt="Сделайте выбор ">
          <x14:formula1>
            <xm:f>Исходники!$B$3:$B$22</xm:f>
          </x14:formula1>
          <xm:sqref>C6:C10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1"/>
  <sheetViews>
    <sheetView topLeftCell="B1" workbookViewId="0">
      <selection activeCell="B1" sqref="B1"/>
    </sheetView>
  </sheetViews>
  <sheetFormatPr defaultRowHeight="11.25" x14ac:dyDescent="0.2"/>
  <cols>
    <col min="2" max="3" width="13.1640625" customWidth="1"/>
    <col min="4" max="4" width="10.83203125" customWidth="1"/>
    <col min="10" max="10" width="19.5" bestFit="1" customWidth="1"/>
    <col min="12" max="12" width="19.5" bestFit="1" customWidth="1"/>
    <col min="14" max="14" width="13.83203125" bestFit="1" customWidth="1"/>
    <col min="16" max="16" width="18.33203125" customWidth="1"/>
  </cols>
  <sheetData>
    <row r="2" spans="2:20" x14ac:dyDescent="0.2">
      <c r="B2" s="10" t="s">
        <v>27</v>
      </c>
      <c r="C2" s="11"/>
      <c r="D2" s="10" t="s">
        <v>40</v>
      </c>
      <c r="F2" s="10" t="s">
        <v>44</v>
      </c>
      <c r="H2" s="10" t="s">
        <v>46</v>
      </c>
      <c r="J2" s="10" t="s">
        <v>51</v>
      </c>
      <c r="L2" s="10" t="s">
        <v>54</v>
      </c>
      <c r="N2" s="10" t="s">
        <v>5</v>
      </c>
      <c r="P2" s="10" t="s">
        <v>60</v>
      </c>
      <c r="R2" s="10" t="s">
        <v>63</v>
      </c>
      <c r="T2" s="10" t="s">
        <v>91</v>
      </c>
    </row>
    <row r="3" spans="2:20" x14ac:dyDescent="0.2">
      <c r="B3" t="s">
        <v>28</v>
      </c>
      <c r="D3" t="s">
        <v>23</v>
      </c>
      <c r="F3" t="s">
        <v>11</v>
      </c>
      <c r="H3" t="s">
        <v>25</v>
      </c>
      <c r="J3" t="s">
        <v>47</v>
      </c>
      <c r="L3" t="s">
        <v>52</v>
      </c>
      <c r="N3" t="s">
        <v>55</v>
      </c>
      <c r="P3" t="s">
        <v>61</v>
      </c>
      <c r="R3" t="s">
        <v>14</v>
      </c>
      <c r="T3">
        <v>9006</v>
      </c>
    </row>
    <row r="4" spans="2:20" x14ac:dyDescent="0.2">
      <c r="B4" t="s">
        <v>29</v>
      </c>
      <c r="D4" t="s">
        <v>24</v>
      </c>
      <c r="F4" t="s">
        <v>45</v>
      </c>
      <c r="H4" t="s">
        <v>14</v>
      </c>
      <c r="J4" t="s">
        <v>48</v>
      </c>
      <c r="L4" t="s">
        <v>53</v>
      </c>
      <c r="N4" t="s">
        <v>56</v>
      </c>
      <c r="P4" t="s">
        <v>62</v>
      </c>
      <c r="R4" t="s">
        <v>64</v>
      </c>
      <c r="T4">
        <v>7035</v>
      </c>
    </row>
    <row r="5" spans="2:20" x14ac:dyDescent="0.2">
      <c r="B5" t="s">
        <v>97</v>
      </c>
      <c r="D5" t="s">
        <v>41</v>
      </c>
      <c r="J5" t="s">
        <v>49</v>
      </c>
      <c r="N5" t="s">
        <v>58</v>
      </c>
      <c r="P5" t="s">
        <v>14</v>
      </c>
      <c r="R5" t="s">
        <v>65</v>
      </c>
      <c r="T5">
        <v>7040</v>
      </c>
    </row>
    <row r="6" spans="2:20" x14ac:dyDescent="0.2">
      <c r="B6" t="s">
        <v>98</v>
      </c>
      <c r="D6" t="s">
        <v>42</v>
      </c>
      <c r="J6" t="s">
        <v>50</v>
      </c>
      <c r="N6" t="s">
        <v>57</v>
      </c>
      <c r="R6" t="s">
        <v>66</v>
      </c>
      <c r="T6">
        <v>8017</v>
      </c>
    </row>
    <row r="7" spans="2:20" x14ac:dyDescent="0.2">
      <c r="B7" t="s">
        <v>38</v>
      </c>
      <c r="D7" t="s">
        <v>43</v>
      </c>
      <c r="N7" t="s">
        <v>59</v>
      </c>
      <c r="R7" t="s">
        <v>67</v>
      </c>
    </row>
    <row r="8" spans="2:20" x14ac:dyDescent="0.2">
      <c r="B8" t="s">
        <v>39</v>
      </c>
      <c r="N8" t="s">
        <v>14</v>
      </c>
    </row>
    <row r="9" spans="2:20" x14ac:dyDescent="0.2">
      <c r="B9" t="s">
        <v>32</v>
      </c>
    </row>
    <row r="10" spans="2:20" x14ac:dyDescent="0.2">
      <c r="B10" t="s">
        <v>33</v>
      </c>
    </row>
    <row r="11" spans="2:20" x14ac:dyDescent="0.2">
      <c r="B11" t="s">
        <v>34</v>
      </c>
      <c r="D11" s="10" t="s">
        <v>68</v>
      </c>
      <c r="F11" s="10" t="s">
        <v>71</v>
      </c>
      <c r="J11" s="13" t="s">
        <v>82</v>
      </c>
      <c r="L11" s="13" t="s">
        <v>83</v>
      </c>
    </row>
    <row r="12" spans="2:20" x14ac:dyDescent="0.2">
      <c r="B12" t="s">
        <v>35</v>
      </c>
      <c r="D12" t="s">
        <v>69</v>
      </c>
      <c r="F12" t="s">
        <v>72</v>
      </c>
      <c r="J12">
        <v>1.2</v>
      </c>
      <c r="L12">
        <v>1.3320000000000001</v>
      </c>
    </row>
    <row r="13" spans="2:20" x14ac:dyDescent="0.2">
      <c r="B13" t="s">
        <v>30</v>
      </c>
      <c r="D13" t="s">
        <v>70</v>
      </c>
      <c r="F13" t="s">
        <v>73</v>
      </c>
      <c r="J13">
        <v>1.2</v>
      </c>
      <c r="L13">
        <v>1.3320000000000001</v>
      </c>
    </row>
    <row r="14" spans="2:20" x14ac:dyDescent="0.2">
      <c r="B14" t="s">
        <v>31</v>
      </c>
      <c r="F14" t="s">
        <v>14</v>
      </c>
      <c r="J14">
        <v>1.2</v>
      </c>
      <c r="L14">
        <v>1.3320000000000001</v>
      </c>
    </row>
    <row r="15" spans="2:20" x14ac:dyDescent="0.2">
      <c r="B15" t="s">
        <v>37</v>
      </c>
      <c r="J15">
        <v>1.2</v>
      </c>
      <c r="L15">
        <v>1.3320000000000001</v>
      </c>
    </row>
    <row r="16" spans="2:20" x14ac:dyDescent="0.2">
      <c r="B16" t="s">
        <v>36</v>
      </c>
      <c r="J16">
        <v>1.2</v>
      </c>
      <c r="L16">
        <v>1.3320000000000001</v>
      </c>
    </row>
    <row r="17" spans="2:12" x14ac:dyDescent="0.2">
      <c r="B17" t="s">
        <v>86</v>
      </c>
      <c r="J17">
        <v>1.2</v>
      </c>
      <c r="L17">
        <v>1.3320000000000001</v>
      </c>
    </row>
    <row r="18" spans="2:12" x14ac:dyDescent="0.2">
      <c r="B18" t="s">
        <v>87</v>
      </c>
      <c r="J18">
        <v>1.2</v>
      </c>
      <c r="L18">
        <v>1.3320000000000001</v>
      </c>
    </row>
    <row r="19" spans="2:12" x14ac:dyDescent="0.2">
      <c r="B19" t="s">
        <v>84</v>
      </c>
      <c r="J19">
        <v>1.2</v>
      </c>
      <c r="L19">
        <v>1.3320000000000001</v>
      </c>
    </row>
    <row r="20" spans="2:12" x14ac:dyDescent="0.2">
      <c r="B20" t="s">
        <v>85</v>
      </c>
      <c r="J20">
        <v>1.2</v>
      </c>
      <c r="L20">
        <v>1.3320000000000001</v>
      </c>
    </row>
    <row r="21" spans="2:12" x14ac:dyDescent="0.2">
      <c r="J21">
        <v>1.2</v>
      </c>
      <c r="L21">
        <v>1.3320000000000001</v>
      </c>
    </row>
    <row r="22" spans="2:12" x14ac:dyDescent="0.2">
      <c r="J22">
        <v>1.2</v>
      </c>
      <c r="L22">
        <v>1.3320000000000001</v>
      </c>
    </row>
    <row r="23" spans="2:12" x14ac:dyDescent="0.2">
      <c r="J23">
        <v>1.2</v>
      </c>
      <c r="L23">
        <v>1.3320000000000001</v>
      </c>
    </row>
    <row r="24" spans="2:12" x14ac:dyDescent="0.2">
      <c r="J24">
        <v>1.2</v>
      </c>
      <c r="L24">
        <v>1.3320000000000001</v>
      </c>
    </row>
    <row r="25" spans="2:12" x14ac:dyDescent="0.2">
      <c r="J25">
        <v>1.2</v>
      </c>
      <c r="L25">
        <v>1.3320000000000001</v>
      </c>
    </row>
    <row r="26" spans="2:12" x14ac:dyDescent="0.2">
      <c r="J26">
        <v>1.2</v>
      </c>
      <c r="L26">
        <v>1.3320000000000001</v>
      </c>
    </row>
    <row r="27" spans="2:12" x14ac:dyDescent="0.2">
      <c r="J27">
        <v>1.2</v>
      </c>
      <c r="L27">
        <v>1.3320000000000001</v>
      </c>
    </row>
    <row r="28" spans="2:12" x14ac:dyDescent="0.2">
      <c r="J28">
        <v>1.2</v>
      </c>
      <c r="L28">
        <v>1.3320000000000001</v>
      </c>
    </row>
    <row r="29" spans="2:12" x14ac:dyDescent="0.2">
      <c r="J29">
        <v>1.2</v>
      </c>
      <c r="L29">
        <v>1.3320000000000001</v>
      </c>
    </row>
    <row r="30" spans="2:12" x14ac:dyDescent="0.2">
      <c r="J30">
        <v>1.2</v>
      </c>
      <c r="L30">
        <v>1.3320000000000001</v>
      </c>
    </row>
    <row r="31" spans="2:12" x14ac:dyDescent="0.2">
      <c r="J31">
        <v>1.2</v>
      </c>
      <c r="L31">
        <v>1.3320000000000001</v>
      </c>
    </row>
    <row r="32" spans="2:12" x14ac:dyDescent="0.2">
      <c r="J32">
        <v>1.2</v>
      </c>
      <c r="L32">
        <v>1.3320000000000001</v>
      </c>
    </row>
    <row r="33" spans="10:12" x14ac:dyDescent="0.2">
      <c r="J33">
        <v>1.2</v>
      </c>
      <c r="L33">
        <v>1.3320000000000001</v>
      </c>
    </row>
    <row r="34" spans="10:12" x14ac:dyDescent="0.2">
      <c r="J34">
        <v>1.2</v>
      </c>
      <c r="L34">
        <v>1.3320000000000001</v>
      </c>
    </row>
    <row r="35" spans="10:12" x14ac:dyDescent="0.2">
      <c r="J35">
        <v>1.2</v>
      </c>
      <c r="L35">
        <v>1.3320000000000001</v>
      </c>
    </row>
    <row r="36" spans="10:12" x14ac:dyDescent="0.2">
      <c r="J36">
        <v>1.2</v>
      </c>
      <c r="L36">
        <v>1.3320000000000001</v>
      </c>
    </row>
    <row r="37" spans="10:12" x14ac:dyDescent="0.2">
      <c r="J37">
        <v>1.2</v>
      </c>
      <c r="L37">
        <v>1.3320000000000001</v>
      </c>
    </row>
    <row r="38" spans="10:12" x14ac:dyDescent="0.2">
      <c r="J38">
        <v>1.2</v>
      </c>
      <c r="L38">
        <v>1.3320000000000001</v>
      </c>
    </row>
    <row r="39" spans="10:12" x14ac:dyDescent="0.2">
      <c r="J39">
        <v>1.2</v>
      </c>
      <c r="L39">
        <v>1.3320000000000001</v>
      </c>
    </row>
    <row r="40" spans="10:12" x14ac:dyDescent="0.2">
      <c r="J40">
        <v>1.2</v>
      </c>
      <c r="L40">
        <v>1.3320000000000001</v>
      </c>
    </row>
    <row r="41" spans="10:12" x14ac:dyDescent="0.2">
      <c r="J41">
        <v>1.2</v>
      </c>
      <c r="L41">
        <v>1.3320000000000001</v>
      </c>
    </row>
    <row r="42" spans="10:12" x14ac:dyDescent="0.2">
      <c r="J42">
        <v>1.2</v>
      </c>
      <c r="L42">
        <v>1.3320000000000001</v>
      </c>
    </row>
    <row r="43" spans="10:12" x14ac:dyDescent="0.2">
      <c r="J43">
        <v>1.2</v>
      </c>
      <c r="L43">
        <v>1.3320000000000001</v>
      </c>
    </row>
    <row r="44" spans="10:12" x14ac:dyDescent="0.2">
      <c r="J44">
        <v>1.2</v>
      </c>
      <c r="L44">
        <v>1.3320000000000001</v>
      </c>
    </row>
    <row r="45" spans="10:12" x14ac:dyDescent="0.2">
      <c r="J45">
        <v>1.2</v>
      </c>
      <c r="L45">
        <v>1.3320000000000001</v>
      </c>
    </row>
    <row r="46" spans="10:12" x14ac:dyDescent="0.2">
      <c r="J46">
        <v>1.2</v>
      </c>
      <c r="L46">
        <v>1.3320000000000001</v>
      </c>
    </row>
    <row r="47" spans="10:12" x14ac:dyDescent="0.2">
      <c r="J47">
        <v>1.2</v>
      </c>
      <c r="L47">
        <v>1.3320000000000001</v>
      </c>
    </row>
    <row r="48" spans="10:12" x14ac:dyDescent="0.2">
      <c r="J48">
        <v>1.2</v>
      </c>
      <c r="L48">
        <v>1.3320000000000001</v>
      </c>
    </row>
    <row r="49" spans="10:12" x14ac:dyDescent="0.2">
      <c r="J49">
        <v>1.2</v>
      </c>
      <c r="L49">
        <v>1.3320000000000001</v>
      </c>
    </row>
    <row r="50" spans="10:12" x14ac:dyDescent="0.2">
      <c r="J50">
        <v>1.2</v>
      </c>
      <c r="L50">
        <v>1.3320000000000001</v>
      </c>
    </row>
    <row r="51" spans="10:12" x14ac:dyDescent="0.2">
      <c r="J51">
        <v>1.2</v>
      </c>
      <c r="L51">
        <v>1.3320000000000001</v>
      </c>
    </row>
    <row r="52" spans="10:12" x14ac:dyDescent="0.2">
      <c r="J52">
        <v>1.2</v>
      </c>
      <c r="L52">
        <v>1.3320000000000001</v>
      </c>
    </row>
    <row r="53" spans="10:12" x14ac:dyDescent="0.2">
      <c r="J53">
        <v>1.2</v>
      </c>
      <c r="L53">
        <v>1.3320000000000001</v>
      </c>
    </row>
    <row r="54" spans="10:12" x14ac:dyDescent="0.2">
      <c r="J54">
        <v>1.2</v>
      </c>
      <c r="L54">
        <v>1.3320000000000001</v>
      </c>
    </row>
    <row r="55" spans="10:12" x14ac:dyDescent="0.2">
      <c r="J55">
        <v>1.2</v>
      </c>
      <c r="L55">
        <v>1.3320000000000001</v>
      </c>
    </row>
    <row r="56" spans="10:12" x14ac:dyDescent="0.2">
      <c r="J56">
        <v>1.2</v>
      </c>
      <c r="L56">
        <v>1.3320000000000001</v>
      </c>
    </row>
    <row r="57" spans="10:12" x14ac:dyDescent="0.2">
      <c r="J57">
        <v>1.2</v>
      </c>
      <c r="L57">
        <v>1.3320000000000001</v>
      </c>
    </row>
    <row r="58" spans="10:12" x14ac:dyDescent="0.2">
      <c r="J58">
        <v>1.2</v>
      </c>
      <c r="L58">
        <v>1.3320000000000001</v>
      </c>
    </row>
    <row r="59" spans="10:12" x14ac:dyDescent="0.2">
      <c r="J59">
        <v>1.2</v>
      </c>
      <c r="L59">
        <v>1.3320000000000001</v>
      </c>
    </row>
    <row r="60" spans="10:12" x14ac:dyDescent="0.2">
      <c r="J60">
        <v>1.2</v>
      </c>
      <c r="L60">
        <v>1.3320000000000001</v>
      </c>
    </row>
    <row r="61" spans="10:12" x14ac:dyDescent="0.2">
      <c r="J61">
        <v>1.2</v>
      </c>
      <c r="L61">
        <v>1.3320000000000001</v>
      </c>
    </row>
    <row r="62" spans="10:12" x14ac:dyDescent="0.2">
      <c r="J62">
        <v>1.2</v>
      </c>
      <c r="L62">
        <v>1.3320000000000001</v>
      </c>
    </row>
    <row r="63" spans="10:12" x14ac:dyDescent="0.2">
      <c r="J63">
        <v>1.2</v>
      </c>
      <c r="L63">
        <v>1.3320000000000001</v>
      </c>
    </row>
    <row r="64" spans="10:12" x14ac:dyDescent="0.2">
      <c r="J64">
        <v>1.2</v>
      </c>
      <c r="L64">
        <v>1.3320000000000001</v>
      </c>
    </row>
    <row r="65" spans="10:12" x14ac:dyDescent="0.2">
      <c r="J65">
        <v>1.2</v>
      </c>
      <c r="L65">
        <v>1.3320000000000001</v>
      </c>
    </row>
    <row r="66" spans="10:12" x14ac:dyDescent="0.2">
      <c r="J66">
        <v>1.2</v>
      </c>
      <c r="L66">
        <v>1.3320000000000001</v>
      </c>
    </row>
    <row r="67" spans="10:12" x14ac:dyDescent="0.2">
      <c r="J67">
        <v>1.2</v>
      </c>
      <c r="L67">
        <v>1.3320000000000001</v>
      </c>
    </row>
    <row r="68" spans="10:12" x14ac:dyDescent="0.2">
      <c r="J68">
        <v>1.2</v>
      </c>
      <c r="L68">
        <v>1.3320000000000001</v>
      </c>
    </row>
    <row r="69" spans="10:12" x14ac:dyDescent="0.2">
      <c r="J69">
        <v>1.2</v>
      </c>
      <c r="L69">
        <v>1.3320000000000001</v>
      </c>
    </row>
    <row r="70" spans="10:12" x14ac:dyDescent="0.2">
      <c r="J70">
        <v>1.2</v>
      </c>
      <c r="L70">
        <v>1.3320000000000001</v>
      </c>
    </row>
    <row r="71" spans="10:12" x14ac:dyDescent="0.2">
      <c r="J71">
        <v>1.2</v>
      </c>
      <c r="L71">
        <v>1.3320000000000001</v>
      </c>
    </row>
    <row r="72" spans="10:12" x14ac:dyDescent="0.2">
      <c r="J72">
        <v>1.2</v>
      </c>
      <c r="L72">
        <v>1.3320000000000001</v>
      </c>
    </row>
    <row r="73" spans="10:12" x14ac:dyDescent="0.2">
      <c r="J73">
        <v>1.2</v>
      </c>
      <c r="L73">
        <v>1.3320000000000001</v>
      </c>
    </row>
    <row r="74" spans="10:12" x14ac:dyDescent="0.2">
      <c r="J74">
        <v>1.2</v>
      </c>
      <c r="L74">
        <v>1.3320000000000001</v>
      </c>
    </row>
    <row r="75" spans="10:12" x14ac:dyDescent="0.2">
      <c r="J75">
        <v>1.2</v>
      </c>
      <c r="L75">
        <v>1.3320000000000001</v>
      </c>
    </row>
    <row r="76" spans="10:12" x14ac:dyDescent="0.2">
      <c r="J76">
        <v>1.2</v>
      </c>
      <c r="L76">
        <v>1.3320000000000001</v>
      </c>
    </row>
    <row r="77" spans="10:12" x14ac:dyDescent="0.2">
      <c r="J77">
        <v>1.2</v>
      </c>
      <c r="L77">
        <v>1.3320000000000001</v>
      </c>
    </row>
    <row r="78" spans="10:12" x14ac:dyDescent="0.2">
      <c r="J78">
        <v>1.2</v>
      </c>
      <c r="L78">
        <v>1.3320000000000001</v>
      </c>
    </row>
    <row r="79" spans="10:12" x14ac:dyDescent="0.2">
      <c r="J79">
        <v>1.2</v>
      </c>
      <c r="L79">
        <v>1.3320000000000001</v>
      </c>
    </row>
    <row r="80" spans="10:12" x14ac:dyDescent="0.2">
      <c r="J80">
        <v>1.2</v>
      </c>
      <c r="L80">
        <v>1.3320000000000001</v>
      </c>
    </row>
    <row r="81" spans="10:12" x14ac:dyDescent="0.2">
      <c r="J81">
        <v>1.2</v>
      </c>
      <c r="L81">
        <v>1.3320000000000001</v>
      </c>
    </row>
    <row r="82" spans="10:12" x14ac:dyDescent="0.2">
      <c r="J82">
        <v>1.2</v>
      </c>
      <c r="L82">
        <v>1.3320000000000001</v>
      </c>
    </row>
    <row r="83" spans="10:12" x14ac:dyDescent="0.2">
      <c r="J83">
        <v>1.2</v>
      </c>
      <c r="L83">
        <v>1.3320000000000001</v>
      </c>
    </row>
    <row r="84" spans="10:12" x14ac:dyDescent="0.2">
      <c r="J84">
        <v>1.2</v>
      </c>
      <c r="L84">
        <v>1.3320000000000001</v>
      </c>
    </row>
    <row r="85" spans="10:12" x14ac:dyDescent="0.2">
      <c r="J85">
        <v>1.2</v>
      </c>
      <c r="L85">
        <v>1.3320000000000001</v>
      </c>
    </row>
    <row r="86" spans="10:12" x14ac:dyDescent="0.2">
      <c r="J86">
        <v>1.2</v>
      </c>
      <c r="L86">
        <v>1.3320000000000001</v>
      </c>
    </row>
    <row r="87" spans="10:12" x14ac:dyDescent="0.2">
      <c r="J87">
        <v>1.2</v>
      </c>
      <c r="L87">
        <v>1.3320000000000001</v>
      </c>
    </row>
    <row r="88" spans="10:12" x14ac:dyDescent="0.2">
      <c r="J88">
        <v>1.2</v>
      </c>
      <c r="L88">
        <v>1.3320000000000001</v>
      </c>
    </row>
    <row r="89" spans="10:12" x14ac:dyDescent="0.2">
      <c r="J89">
        <v>1.2</v>
      </c>
      <c r="L89">
        <v>1.3320000000000001</v>
      </c>
    </row>
    <row r="90" spans="10:12" x14ac:dyDescent="0.2">
      <c r="J90">
        <v>1.2</v>
      </c>
      <c r="L90">
        <v>1.3320000000000001</v>
      </c>
    </row>
    <row r="91" spans="10:12" x14ac:dyDescent="0.2">
      <c r="J91">
        <v>1.2</v>
      </c>
      <c r="L91">
        <v>1.3320000000000001</v>
      </c>
    </row>
    <row r="92" spans="10:12" x14ac:dyDescent="0.2">
      <c r="J92">
        <v>1.2</v>
      </c>
      <c r="L92">
        <v>1.3320000000000001</v>
      </c>
    </row>
    <row r="93" spans="10:12" x14ac:dyDescent="0.2">
      <c r="J93">
        <v>1.2</v>
      </c>
      <c r="L93">
        <v>1.3320000000000001</v>
      </c>
    </row>
    <row r="94" spans="10:12" x14ac:dyDescent="0.2">
      <c r="J94">
        <v>1.2</v>
      </c>
      <c r="L94">
        <v>1.3320000000000001</v>
      </c>
    </row>
    <row r="95" spans="10:12" x14ac:dyDescent="0.2">
      <c r="J95">
        <v>1.2</v>
      </c>
      <c r="L95">
        <v>1.3320000000000001</v>
      </c>
    </row>
    <row r="96" spans="10:12" x14ac:dyDescent="0.2">
      <c r="J96">
        <v>1.2</v>
      </c>
      <c r="L96">
        <v>1.3320000000000001</v>
      </c>
    </row>
    <row r="97" spans="10:12" x14ac:dyDescent="0.2">
      <c r="J97">
        <v>1.2</v>
      </c>
      <c r="L97">
        <v>1.3320000000000001</v>
      </c>
    </row>
    <row r="98" spans="10:12" x14ac:dyDescent="0.2">
      <c r="J98">
        <v>1.2</v>
      </c>
      <c r="L98">
        <v>1.3320000000000001</v>
      </c>
    </row>
    <row r="99" spans="10:12" x14ac:dyDescent="0.2">
      <c r="J99">
        <v>1.2</v>
      </c>
      <c r="L99">
        <v>1.3320000000000001</v>
      </c>
    </row>
    <row r="100" spans="10:12" x14ac:dyDescent="0.2">
      <c r="J100">
        <v>1.2</v>
      </c>
      <c r="L100">
        <v>1.3320000000000001</v>
      </c>
    </row>
    <row r="101" spans="10:12" x14ac:dyDescent="0.2">
      <c r="J101">
        <v>1.2</v>
      </c>
      <c r="L101">
        <v>1.3320000000000001</v>
      </c>
    </row>
    <row r="102" spans="10:12" x14ac:dyDescent="0.2">
      <c r="J102">
        <v>1.2</v>
      </c>
      <c r="L102">
        <v>1.3320000000000001</v>
      </c>
    </row>
    <row r="103" spans="10:12" x14ac:dyDescent="0.2">
      <c r="J103">
        <v>1.2</v>
      </c>
      <c r="L103">
        <v>1.3320000000000001</v>
      </c>
    </row>
    <row r="104" spans="10:12" x14ac:dyDescent="0.2">
      <c r="J104">
        <v>1.2</v>
      </c>
      <c r="L104">
        <v>1.3320000000000001</v>
      </c>
    </row>
    <row r="105" spans="10:12" x14ac:dyDescent="0.2">
      <c r="J105">
        <v>1.2</v>
      </c>
      <c r="L105">
        <v>1.3320000000000001</v>
      </c>
    </row>
    <row r="106" spans="10:12" x14ac:dyDescent="0.2">
      <c r="J106">
        <v>1.2</v>
      </c>
      <c r="L106">
        <v>1.3320000000000001</v>
      </c>
    </row>
    <row r="107" spans="10:12" x14ac:dyDescent="0.2">
      <c r="J107">
        <v>1.2</v>
      </c>
      <c r="L107">
        <v>1.3320000000000001</v>
      </c>
    </row>
    <row r="108" spans="10:12" x14ac:dyDescent="0.2">
      <c r="J108">
        <v>1.2</v>
      </c>
      <c r="L108">
        <v>1.3320000000000001</v>
      </c>
    </row>
    <row r="109" spans="10:12" x14ac:dyDescent="0.2">
      <c r="J109">
        <v>1.2</v>
      </c>
      <c r="L109">
        <v>1.3320000000000001</v>
      </c>
    </row>
    <row r="110" spans="10:12" x14ac:dyDescent="0.2">
      <c r="J110">
        <v>1.2</v>
      </c>
      <c r="L110">
        <v>1.3320000000000001</v>
      </c>
    </row>
    <row r="111" spans="10:12" x14ac:dyDescent="0.2">
      <c r="J111">
        <v>1.2</v>
      </c>
      <c r="L111">
        <v>1.3320000000000001</v>
      </c>
    </row>
    <row r="112" spans="10:12" x14ac:dyDescent="0.2">
      <c r="J112">
        <v>1.2</v>
      </c>
      <c r="L112">
        <v>1.3320000000000001</v>
      </c>
    </row>
    <row r="113" spans="10:12" x14ac:dyDescent="0.2">
      <c r="J113">
        <v>1.2</v>
      </c>
      <c r="L113">
        <v>1.3320000000000001</v>
      </c>
    </row>
    <row r="114" spans="10:12" x14ac:dyDescent="0.2">
      <c r="J114">
        <v>1.2</v>
      </c>
      <c r="L114">
        <v>1.3320000000000001</v>
      </c>
    </row>
    <row r="115" spans="10:12" x14ac:dyDescent="0.2">
      <c r="J115">
        <v>1.2</v>
      </c>
      <c r="L115">
        <v>1.3320000000000001</v>
      </c>
    </row>
    <row r="116" spans="10:12" x14ac:dyDescent="0.2">
      <c r="J116">
        <v>1.2</v>
      </c>
      <c r="L116">
        <v>1.3320000000000001</v>
      </c>
    </row>
    <row r="117" spans="10:12" x14ac:dyDescent="0.2">
      <c r="J117">
        <v>1.2</v>
      </c>
      <c r="L117">
        <v>1.3320000000000001</v>
      </c>
    </row>
    <row r="118" spans="10:12" x14ac:dyDescent="0.2">
      <c r="J118">
        <v>1.2</v>
      </c>
      <c r="L118">
        <v>1.3320000000000001</v>
      </c>
    </row>
    <row r="119" spans="10:12" x14ac:dyDescent="0.2">
      <c r="J119">
        <v>1.2</v>
      </c>
      <c r="L119">
        <v>1.3320000000000001</v>
      </c>
    </row>
    <row r="120" spans="10:12" x14ac:dyDescent="0.2">
      <c r="J120">
        <v>1.2</v>
      </c>
      <c r="L120">
        <v>1.3320000000000001</v>
      </c>
    </row>
    <row r="121" spans="10:12" x14ac:dyDescent="0.2">
      <c r="J121">
        <v>1.2</v>
      </c>
      <c r="L121">
        <v>1.3320000000000001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Вводная</vt:lpstr>
      <vt:lpstr>Исходники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+7(499)130-90-30 ОПТИМА</dc:creator>
  <cp:lastModifiedBy>Optima7</cp:lastModifiedBy>
  <cp:revision>1</cp:revision>
  <cp:lastPrinted>2014-07-11T07:32:32Z</cp:lastPrinted>
  <dcterms:created xsi:type="dcterms:W3CDTF">2014-03-26T13:13:01Z</dcterms:created>
  <dcterms:modified xsi:type="dcterms:W3CDTF">2022-08-05T17:41:50Z</dcterms:modified>
</cp:coreProperties>
</file>