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7800" windowHeight="12590" activeTab="0"/>
  </bookViews>
  <sheets>
    <sheet name="Остатки" sheetId="1" r:id="rId1"/>
  </sheets>
  <definedNames/>
  <calcPr fullCalcOnLoad="1"/>
</workbook>
</file>

<file path=xl/sharedStrings.xml><?xml version="1.0" encoding="utf-8"?>
<sst xmlns="http://schemas.openxmlformats.org/spreadsheetml/2006/main" count="544" uniqueCount="301">
  <si>
    <t xml:space="preserve"> </t>
  </si>
  <si>
    <t>кор.</t>
  </si>
  <si>
    <t>https://www.piroff.ru/catalog/bytovaya-pirotekhnika/batarei-salyutov/feeriya-00000006685</t>
  </si>
  <si>
    <t>Феерия БСП0108115 1/1</t>
  </si>
  <si>
    <t>https://www.piroff.ru/catalog/bytovaya-pirotekhnika/batarei-salyutov/novogodniy-00000005042</t>
  </si>
  <si>
    <t>Новогодний БСП0110015 1/1</t>
  </si>
  <si>
    <t>9.4. Батареи салютов крупнокалиберные</t>
  </si>
  <si>
    <t>https://www.youtube.com/embed/v8KyQ4Zfwh4?rel=0&amp;amp</t>
  </si>
  <si>
    <t>Кайзер БСК0830012 1/1</t>
  </si>
  <si>
    <t>https://www.piroff.ru/catalog/bytovaya-pirotekhnika/batarei-salyutov/gvardiya-00000004807</t>
  </si>
  <si>
    <t>Гвардия БСК0224512 1/1</t>
  </si>
  <si>
    <t>9.3.4. 158 – 369 залпов</t>
  </si>
  <si>
    <t>https://www.piroff.ru/catalog/bytovaya-pirotekhnika/batarei-salyutov/batarei-salyutov-s-dominiruyushchim-kalibrom-1-2/fudzi-00000006694</t>
  </si>
  <si>
    <t>Фудзи БСК0413712 1/1</t>
  </si>
  <si>
    <t>https://www.piroff.ru/catalog/bytovaya-pirotekhnika/batarei-salyutov/faraon-00000005329</t>
  </si>
  <si>
    <t>Фараон БСК0211212 1/1</t>
  </si>
  <si>
    <t>https://www.piroff.ru/catalog/bytovaya-pirotekhnika/batarei-salyutov/tri-zhelaniya-00000006005</t>
  </si>
  <si>
    <t>Три желания БСП1010012 1/1</t>
  </si>
  <si>
    <t>https://www.piroff.ru/catalog/bytovaya-pirotekhnika/batarei-salyutov/sochelnik-00000005353</t>
  </si>
  <si>
    <t>Сочельник БСП0710012 1/1</t>
  </si>
  <si>
    <t>https://www.piroff.ru/catalog/bytovaya-pirotekhnika/batarei-salyutov/simfoniya-00000004642</t>
  </si>
  <si>
    <t>Симфония БСП0114010-12 1/1</t>
  </si>
  <si>
    <t>https://www.piroff.ru/catalog/bytovaya-pirotekhnika/batarei-salyutov/s-nastupayushchim-00000000916</t>
  </si>
  <si>
    <t>С наступающим! БСК0511212 1/1</t>
  </si>
  <si>
    <t>https://www.piroff.ru/catalog/bytovaya-pirotekhnika/batarei-salyutov/mlechnyy-put-00000005157</t>
  </si>
  <si>
    <t>Млечный путь БСП0111012 1/1</t>
  </si>
  <si>
    <t>https://www.piroff.ru/catalog/bytovaya-pirotekhnika/batarei-salyutov/medovyy-mesyats-00000006015</t>
  </si>
  <si>
    <t>Медовый месяц БСП1210012 1/1</t>
  </si>
  <si>
    <t>https://www.piroff.ru/catalog/bytovaya-pirotekhnika/batarei-salyutov/marsh-mendelsona-00000006006</t>
  </si>
  <si>
    <t>Марш Мендельсона БСП1110012 1/1</t>
  </si>
  <si>
    <t>https://www.piroff.ru/catalog/bytovaya-pirotekhnika/batarei-salyutov/batarei-salyutov-s-dominiruyushchim-kalibrom-1-2/letuchiy-gollandets-00000006684</t>
  </si>
  <si>
    <t>Летучий Голландец БСП0213512 1/1</t>
  </si>
  <si>
    <t>https://www.piroff.ru/catalog/bytovaya-pirotekhnika/batarei-salyutov/batarei-salyutov-s-dominiruyushchim-kalibrom-1-2/drevo-zhelaniy-00000006693</t>
  </si>
  <si>
    <t>Древо желаний БСК0313712 1/1</t>
  </si>
  <si>
    <t>https://www.piroff.ru/catalog/bytovaya-pirotekhnika/batarei-salyutov/batterflyay-00000005518</t>
  </si>
  <si>
    <t>Баттерфляй БСП0310012 1/1</t>
  </si>
  <si>
    <t>9.3.3. 100 – 140 залпов</t>
  </si>
  <si>
    <t>https://www.piroff.ru/catalog/bytovaya-pirotekhnika/batarei-salyutov/yarilo-00000005020</t>
  </si>
  <si>
    <t>Ярило БСП0503910-12 4/1</t>
  </si>
  <si>
    <t>https://www.piroff.ru/catalog/bytovaya-pirotekhnika/batarei-salyutov/chernyy-rytsar-00000004766</t>
  </si>
  <si>
    <t>Чёрный рыцарь БСР0103912-15 2/1</t>
  </si>
  <si>
    <t>https://www.piroff.ru/catalog/bytovaya-pirotekhnika/batarei-salyutov/khram-neba-00000004774</t>
  </si>
  <si>
    <t>Храм неба БСП1504912 2/1</t>
  </si>
  <si>
    <t>https://www.piroff.ru/catalog/bytovaya-pirotekhnika/batarei-salyutov/feniks-00000006003</t>
  </si>
  <si>
    <t>Феникс БСП0603910-12 4/1</t>
  </si>
  <si>
    <t>https://www.piroff.ru/catalog/bytovaya-pirotekhnika/batarei-salyutov/severnoe-siyanie-00000005341</t>
  </si>
  <si>
    <t>Северное сияние БСВ1004912 2/1</t>
  </si>
  <si>
    <t>https://www.piroff.ru/catalog/bytovaya-pirotekhnika/batarei-salyutov/rozhdestvenskiy-00000005022</t>
  </si>
  <si>
    <t>Рождественский БСП0103512 4/1</t>
  </si>
  <si>
    <t>https://www.piroff.ru/catalog/bytovaya-pirotekhnika/batarei-salyutov/pole-chudes-00000004782</t>
  </si>
  <si>
    <t>Поле чудес БСП0103610-12 4/1</t>
  </si>
  <si>
    <t>https://www.piroff.ru/catalog/bytovaya-pirotekhnika/batarei-salyutov/pavlin-00000004808</t>
  </si>
  <si>
    <t>Павлин БСП0503612 4/1</t>
  </si>
  <si>
    <t>https://www.piroff.ru/catalog/bytovaya-pirotekhnika/batarei-salyutov/novogodniy-poezd-00000005351</t>
  </si>
  <si>
    <t>Новогодний поезд БСП0106208-12 2/1</t>
  </si>
  <si>
    <t>https://www.piroff.ru/catalog/bytovaya-pirotekhnika/batarei-salyutov/kurazh-00000006004</t>
  </si>
  <si>
    <t>Кураж БСП0103412 4/1</t>
  </si>
  <si>
    <t>https://www.piroff.ru/catalog/bytovaya-pirotekhnika/batarei-salyutov/kleopatra-00000004767</t>
  </si>
  <si>
    <t>Клеопатра БСР01003910-12-15 2/1</t>
  </si>
  <si>
    <t>https://www.piroff.ru/catalog/bytovaya-pirotekhnika/batarei-salyutov/kioto-00000005368</t>
  </si>
  <si>
    <t>Киото БСП0204912 2/1</t>
  </si>
  <si>
    <t>https://www.piroff.ru/catalog/bytovaya-pirotekhnika/batarei-salyutov/irbis-00000004508</t>
  </si>
  <si>
    <t>Ирбис БСР0306808-12 2/1</t>
  </si>
  <si>
    <t>https://www.piroff.ru/catalog/bytovaya-pirotekhnika/batarei-salyutov/galaktika-00000005517</t>
  </si>
  <si>
    <t>Галактика БСП0104812 2/1</t>
  </si>
  <si>
    <t>https://www.piroff.ru/catalog/bytovaya-pirotekhnika/batarei-salyutov/anshlag-00000005515</t>
  </si>
  <si>
    <t>Аншлаг БСП0103012 4/1</t>
  </si>
  <si>
    <t>9.3.2. 34 – 70 залпов</t>
  </si>
  <si>
    <t>https://www.piroff.ru/catalog/bytovaya-pirotekhnika/batarei-salyutov/muzyka-morya-00000005333</t>
  </si>
  <si>
    <t>Музыка моря БСП0102512 6/1</t>
  </si>
  <si>
    <t>https://www.piroff.ru/catalog/bytovaya-pirotekhnika/batarei-salyutov/zimnie-uzory-00000006000</t>
  </si>
  <si>
    <t>Зимние узоры БСП0301512 6/1</t>
  </si>
  <si>
    <t>https://www.piroff.ru/catalog/bytovaya-pirotekhnika/batarei-salyutov/danko-00000006002</t>
  </si>
  <si>
    <t>Данко БСП0102412 6/1</t>
  </si>
  <si>
    <t>https://www.piroff.ru/catalog/bytovaya-pirotekhnika/batarei-salyutov/gladiator-00000005014</t>
  </si>
  <si>
    <t>Гладиатор БСР0103008-12 4/1</t>
  </si>
  <si>
    <t>https://www.piroff.ru/catalog/bytovaya-pirotekhnika/batarei-salyutov/aravana-00000006752</t>
  </si>
  <si>
    <t>Аравана БСП1202512 4/1</t>
  </si>
  <si>
    <t>https://www.piroff.ru/catalog/bytovaya-pirotekhnika/batarei-salyutov/albatros-00000004399</t>
  </si>
  <si>
    <t>Альбатрос БСР0203008-12 4/1</t>
  </si>
  <si>
    <t>9.3.1. 15 – 30 залпов</t>
  </si>
  <si>
    <t>9.3. Батареи салютов с доминирующим калибром 1,2"</t>
  </si>
  <si>
    <t>https://www.piroff.ru/catalog/bytovaya-pirotekhnika/batarei-salyutov/yubileynyy-00000005342</t>
  </si>
  <si>
    <t>Юбилейный БСП0120010 1/1</t>
  </si>
  <si>
    <t>https://www.piroff.ru/catalog/bytovaya-pirotekhnika/batarei-salyutov/fobos-00000005999</t>
  </si>
  <si>
    <t>Фобос БСК0216608-10-12 1/1</t>
  </si>
  <si>
    <t>https://www.piroff.ru/catalog/bytovaya-pirotekhnika/batarei-salyutov/sparta-00000005343</t>
  </si>
  <si>
    <t>Спарта БСП0226010 1/1</t>
  </si>
  <si>
    <t>https://www.piroff.ru/catalog/bytovaya-pirotekhnika/batarei-salyutov/kolizey-00000004781</t>
  </si>
  <si>
    <t>Колизей БСП0630010 1/1</t>
  </si>
  <si>
    <t>https://www.piroff.ru/catalog/bytovaya-pirotekhnika/batarei-salyutov/karnavalnaya-noch-00000006741</t>
  </si>
  <si>
    <t>Карнавальная ночь БСП0118810 1/1</t>
  </si>
  <si>
    <t>https://www.piroff.ru/catalog/bytovaya-pirotekhnika/batarei-salyutov/vesna-lyubvi-00000005514</t>
  </si>
  <si>
    <t>Весна любви БСК0119010 1/1</t>
  </si>
  <si>
    <t>https://www.piroff.ru/catalog/bytovaya-pirotekhnika/batarei-salyutov/akapulko-00000005367</t>
  </si>
  <si>
    <t>Акапулько БСП0115010 1/1</t>
  </si>
  <si>
    <t>9.2.4. 150  – 300 залпов</t>
  </si>
  <si>
    <t>https://www.piroff.ru/catalog/bytovaya-pirotekhnika/batarei-salyutov/batarei-salyutov-s-dominiruyushchim-kalibrom-1-0/molodozhyeny-00000006697</t>
  </si>
  <si>
    <t>Молодожёны БСП0508810 2/1</t>
  </si>
  <si>
    <t>https://www.piroff.ru/catalog/bytovaya-pirotekhnika/batarei-salyutov/krestonosets-00000004506</t>
  </si>
  <si>
    <t>Крестоносец БСК0108110 2/1</t>
  </si>
  <si>
    <t>https://www.piroff.ru/catalog/bytovaya-pirotekhnika/batarei-salyutov/imperatorskiy-00000005331</t>
  </si>
  <si>
    <t>Императорский БСП0107708-10-12 4/1</t>
  </si>
  <si>
    <t>https://www.piroff.ru/catalog/bytovaya-pirotekhnika/batarei-salyutov/vozdushnyy-karnaval-00000006012</t>
  </si>
  <si>
    <t>Воздушный карнавал БСП0611210 2/1</t>
  </si>
  <si>
    <t>9.2.3. 67 – 149 залпов</t>
  </si>
  <si>
    <t>https://www.piroff.ru/catalog/bytovaya-pirotekhnika/batarei-salyutov/fortuna-00000005998</t>
  </si>
  <si>
    <t>Фортуна БСК0206110 3/1</t>
  </si>
  <si>
    <t>https://www.piroff.ru/catalog/bytovaya-pirotekhnika/batarei-salyutov/triumf-00000005364</t>
  </si>
  <si>
    <t>Триумф БСК0103608-10 6/1</t>
  </si>
  <si>
    <t>https://www.piroff.ru/catalog/bytovaya-pirotekhnika/batarei-salyutov/teremok-00000004999</t>
  </si>
  <si>
    <t>Теремок БСК0203610-12 4/1</t>
  </si>
  <si>
    <t>https://www.piroff.ru/catalog/bytovaya-pirotekhnika/batarei-salyutov/solnechnyy-krug-00000005510</t>
  </si>
  <si>
    <t>Солнечный круг БСК0105410 4/1</t>
  </si>
  <si>
    <t>https://www.piroff.ru/catalog/bytovaya-pirotekhnika/batarei-salyutov/poedinok-00000004985</t>
  </si>
  <si>
    <t>Поединок БСК0104608-10-12 4/1</t>
  </si>
  <si>
    <t>https://www.piroff.ru/catalog/bytovaya-pirotekhnika/batarei-salyutov/parad-zvezd-00000005995</t>
  </si>
  <si>
    <t>Парад звёзд БСП0303608-10 4/1</t>
  </si>
  <si>
    <t>https://www.piroff.ru/catalog/bytovaya-pirotekhnika/batarei-salyutov/odisseya-00000005997</t>
  </si>
  <si>
    <t>Одиссея БСП0205310 4/1</t>
  </si>
  <si>
    <t>https://www.piroff.ru/catalog/bytovaya-pirotekhnika/batarei-salyutov/morozko-00000006010</t>
  </si>
  <si>
    <t>Морозко БСП0105008-10 6/1</t>
  </si>
  <si>
    <t>https://www.piroff.ru/catalog/bytovaya-pirotekhnika/batarei-salyutov/bravo-00000003442</t>
  </si>
  <si>
    <t>Браво БСП0303610 6/1</t>
  </si>
  <si>
    <t>https://www.piroff.ru/catalog/bytovaya-pirotekhnika/batarei-salyutov/berkut-00000004771</t>
  </si>
  <si>
    <t>Беркут БСК1103210 4/1</t>
  </si>
  <si>
    <t>9.2.2. 31 – 66 залпов</t>
  </si>
  <si>
    <t>https://www.piroff.ru/catalog/bytovaya-pirotekhnika/batarei-salyutov/charodei-00000006025</t>
  </si>
  <si>
    <t>Чародеи БСФ0101410 16/1</t>
  </si>
  <si>
    <t>https://www.piroff.ru/catalog/bytovaya-pirotekhnika/batarei-salyutov/khokku-00000006048</t>
  </si>
  <si>
    <t>Хокку БСФ0100610 30/1</t>
  </si>
  <si>
    <t>https://www.piroff.ru/catalog/bytovaya-pirotekhnika/batarei-salyutov/sokhatyy-00000006751</t>
  </si>
  <si>
    <t>Сохатый БСП0802510 8/1</t>
  </si>
  <si>
    <t>https://www.piroff.ru/catalog/bytovaya-pirotekhnika/batarei-salyutov/dzhin-00000006049</t>
  </si>
  <si>
    <t>Джин БСФ0201110 18/1</t>
  </si>
  <si>
    <t>https://www.piroff.ru/catalog/bytovaya-pirotekhnika/batarei-salyutov/germes-00000006664</t>
  </si>
  <si>
    <t>Гермес БСП0702510 8/1</t>
  </si>
  <si>
    <t>https://www.piroff.ru/catalog/bytovaya-pirotekhnika/batarei-salyutov/garmoniya-00000005509</t>
  </si>
  <si>
    <t>Гармония БСП1202510 12/1</t>
  </si>
  <si>
    <t>9.2.1. 6 – 30 залпов</t>
  </si>
  <si>
    <t>9.2. Батареи салютов с доминирующим калибром 1,0"</t>
  </si>
  <si>
    <t>https://www.piroff.ru/catalog/bytovaya-pirotekhnika/batarei-salyutov/snezhnyy-vals-00000006663</t>
  </si>
  <si>
    <t>Снежный вальс БСП0124908 1/1</t>
  </si>
  <si>
    <t>https://www.piroff.ru/catalog/bytovaya-pirotekhnika/batarei-salyutov/monarkh-00000005366</t>
  </si>
  <si>
    <t>Монарх БСП0220008 2/1</t>
  </si>
  <si>
    <t>https://www.piroff.ru/catalog/bytovaya-pirotekhnika/batarei-salyutov/bansay-00000004990</t>
  </si>
  <si>
    <t>Бансай БСП0120008 1/1</t>
  </si>
  <si>
    <t>9.1.5. 150 – 300 залпов</t>
  </si>
  <si>
    <t>https://www.piroff.ru/catalog/bytovaya-pirotekhnika/batarei-salyutov/snezhnaya-kadril-00000006023</t>
  </si>
  <si>
    <t>Снежная кадриль БСП0305608-10 4/1</t>
  </si>
  <si>
    <t>https://www.piroff.ru/catalog/bytovaya-pirotekhnika/batarei-salyutov/batarei-salyutov-s-dominiruyushchim-kalibrom-0-8/sibiriada-00000006662</t>
  </si>
  <si>
    <t>Сибириада БСП1410008 4/1</t>
  </si>
  <si>
    <t>https://www.piroff.ru/catalog/bytovaya-pirotekhnika/batarei-salyutov/palitra-00000005993</t>
  </si>
  <si>
    <t>Палитра БСП0106908-10 4/1</t>
  </si>
  <si>
    <t>https://www.piroff.ru/catalog/bytovaya-pirotekhnika/batarei-salyutov/vmeste-navsegda-00000006024</t>
  </si>
  <si>
    <t>Вместе навсегда БСП0109108-10 4/1</t>
  </si>
  <si>
    <t>9.1.4. 56  – 100 залпов</t>
  </si>
  <si>
    <t>https://www.piroff.ru/catalog/bytovaya-pirotekhnika/batarei-salyutov/saga-00000005511</t>
  </si>
  <si>
    <t>Сага БСП0105408 6/1</t>
  </si>
  <si>
    <t>https://www.piroff.ru/catalog/bytovaya-pirotekhnika/batarei-salyutov/kokteyl-00000005992</t>
  </si>
  <si>
    <t>Коктейль БСП0104308-10 6/1</t>
  </si>
  <si>
    <t>https://www.piroff.ru/catalog/bytovaya-pirotekhnika/batarei-salyutov/gryezy-00000006750</t>
  </si>
  <si>
    <t>Грёзы БСП0503608 8/1</t>
  </si>
  <si>
    <t>https://www.piroff.ru/catalog/bytovaya-pirotekhnika/batarei-salyutov/vernisazh-00000006009</t>
  </si>
  <si>
    <t>Вернисаж БСП1504808 8/1</t>
  </si>
  <si>
    <t>9.1.3. 28 – 55 залпов</t>
  </si>
  <si>
    <t>https://www.piroff.ru/catalog/bytovaya-pirotekhnika/batarei-salyutov/elf-00000005989</t>
  </si>
  <si>
    <t>Эльф БСП1501608 24/1</t>
  </si>
  <si>
    <t>https://www.piroff.ru/catalog/bytovaya-pirotekhnika/batarei-salyutov/feya-00000006749</t>
  </si>
  <si>
    <t>Фея БСП0101608 24/1</t>
  </si>
  <si>
    <t>https://www.piroff.ru/catalog/bytovaya-pirotekhnika/batarei-salyutov/snezhinka-00000006017</t>
  </si>
  <si>
    <t>Снежинка БСФ0102708-10 12/1</t>
  </si>
  <si>
    <t>https://www.piroff.ru/catalog/bytovaya-pirotekhnika/batarei-salyutov/novyy-god-00000005990</t>
  </si>
  <si>
    <t>Новый год БСФ0102308-10 12/1</t>
  </si>
  <si>
    <t>https://www.piroff.ru/catalog/bytovaya-pirotekhnika/batarei-salyutov/batarei-salyutov-s-dominiruyushchim-kalibrom-0-8/lastochka-00000006683</t>
  </si>
  <si>
    <t>Ласточка БСП0502308-10 18/1</t>
  </si>
  <si>
    <t>https://www.piroff.ru/catalog/bytovaya-pirotekhnika/batarei-salyutov/konfetti-00000005991</t>
  </si>
  <si>
    <t>Конфетти БСП0302508 12/1</t>
  </si>
  <si>
    <t>https://www.piroff.ru/catalog/bytovaya-pirotekhnika/batarei-salyutov/batarei-salyutov-s-dominiruyushchim-kalibrom-0-8/karnaval-00000006681</t>
  </si>
  <si>
    <t>Карнавал БСФ0701208 18/1</t>
  </si>
  <si>
    <t>https://www.piroff.ru/catalog/bytovaya-pirotekhnika/batarei-salyutov/batarei-salyutov-s-dominiruyushchim-kalibrom-0-8/12-mesyatsev-00000006680</t>
  </si>
  <si>
    <t>12 месяцев БСП0101208 24/1</t>
  </si>
  <si>
    <t>9.1.2. 12 – 27 залпов</t>
  </si>
  <si>
    <t>https://www.piroff.ru/catalog/bytovaya-pirotekhnika/batarei-salyutov/shchelkunchik-00000006007</t>
  </si>
  <si>
    <t>Щелкунчик БСП0100908 24/1</t>
  </si>
  <si>
    <t>https://www.piroff.ru/catalog/bytovaya-pirotekhnika/batarei-salyutov/batarei-salyutov-s-dominiruyushchim-kalibrom-0-8/snegovichok-00000006678</t>
  </si>
  <si>
    <t>Снеговичок БСП0300708 24/1</t>
  </si>
  <si>
    <t>https://www.piroff.ru/catalog/bytovaya-pirotekhnika/batarei-salyutov/skomorokh-00000006022</t>
  </si>
  <si>
    <t>Скоморох БСФ0201108 24/1</t>
  </si>
  <si>
    <t>https://www.piroff.ru/catalog/bytovaya-pirotekhnika/batarei-salyutov/batarei-salyutov-s-dominiruyushchim-kalibrom-0-8/marakas-00000006686</t>
  </si>
  <si>
    <t>Маракас БСП0300908 36/1</t>
  </si>
  <si>
    <t>https://www.piroff.ru/catalog/bytovaya-pirotekhnika/batarei-salyutov/batarei-salyutov-s-dominiruyushchim-kalibrom-0-8/valentinka-00000006679</t>
  </si>
  <si>
    <t>Валентинка БСП0301008 24/1</t>
  </si>
  <si>
    <t>9.1.1. 7 – 11 залпов</t>
  </si>
  <si>
    <t>9.1. Батареи салютов с доминирующим калибром 0,8"</t>
  </si>
  <si>
    <t>9. Батареи салютов</t>
  </si>
  <si>
    <t>https://www.piroff.ru/catalog/bytovaya-pirotekhnika/fontany/konusnye-fontany/triton-00000006055</t>
  </si>
  <si>
    <t>Тритон ФК0313 2/8</t>
  </si>
  <si>
    <t>8.4. Конусные фонтаны</t>
  </si>
  <si>
    <t>https://www.piroff.ru/catalog/bytovaya-pirotekhnika/fontany/ya-lyublyu-tebya-00000005981</t>
  </si>
  <si>
    <t>Я люблю тебя Ф212 8/1</t>
  </si>
  <si>
    <t>https://www.piroff.ru/catalog/bytovaya-pirotekhnika/fontany/toskana-00000005979</t>
  </si>
  <si>
    <t>Тоскана Ф209 8/1</t>
  </si>
  <si>
    <t>https://www.piroff.ru/catalog/bytovaya-pirotekhnika/fontany/batarei-fontanov/solnechnyy-tsvetok-00000004960</t>
  </si>
  <si>
    <t>Солнечный цветок Ф115 4/1</t>
  </si>
  <si>
    <t>https://www.piroff.ru/catalog/bytovaya-pirotekhnika/fontany/svetlyachki-00000006701</t>
  </si>
  <si>
    <t>Светлячки Ф309 10/1</t>
  </si>
  <si>
    <t>https://www.piroff.ru/catalog/bytovaya-pirotekhnika/fontany/kyanti-00000005980</t>
  </si>
  <si>
    <t>Кьянти Ф210 4/1</t>
  </si>
  <si>
    <t>https://www.piroff.ru/catalog/bytovaya-pirotekhnika/fontany/kupidon-00000006020</t>
  </si>
  <si>
    <t>Купидон Ф201 4/36</t>
  </si>
  <si>
    <t>https://www.piroff.ru/catalog/bytovaya-pirotekhnika/fontany/kosmo-00000005978</t>
  </si>
  <si>
    <t>Космо Ф203 30/1</t>
  </si>
  <si>
    <t>https://www.piroff.ru/catalog/bytovaya-pirotekhnika/fontany/amur-00000005977</t>
  </si>
  <si>
    <t>Амур Ф208 30/1</t>
  </si>
  <si>
    <t>8.3. Батареи фонтанов</t>
  </si>
  <si>
    <t>https://www.piroff.ru/catalog/bytovaya-pirotekhnika/fontany/svadebnyy-vals-00000004634</t>
  </si>
  <si>
    <t>Свадебный вальс Ф106 50/1</t>
  </si>
  <si>
    <t>https://www.piroff.ru/catalog/bytovaya-pirotekhnika/fontany/svadebnaya-dorozhka-00000005982</t>
  </si>
  <si>
    <t>Свадебная дорожка Ф211 4/12</t>
  </si>
  <si>
    <t>https://www.piroff.ru/catalog/bytovaya-pirotekhnika/fontany/pervyy-tanets-00000003832</t>
  </si>
  <si>
    <t>Первый танец Ф108 30/1</t>
  </si>
  <si>
    <t>https://www.piroff.ru/catalog/bytovaya-pirotekhnika/fontany/neznakomka-00000004424</t>
  </si>
  <si>
    <t>Незнакомка Ф107 30/1</t>
  </si>
  <si>
    <t>https://www.piroff.ru/catalog/bytovaya-pirotekhnika/fontany/zhemchuzhina-00000003833</t>
  </si>
  <si>
    <t>Жемчужина Ф109 30/1</t>
  </si>
  <si>
    <t>8.2. Свадебные фонтаны</t>
  </si>
  <si>
    <t>https://www.youtube.com/embed/zpvRp-66EdE?rel=0&amp;amp</t>
  </si>
  <si>
    <t>Праздничный НФ21 4/10/6</t>
  </si>
  <si>
    <t>8.1. Тортовые фонтаны</t>
  </si>
  <si>
    <t>8. Фонтаны</t>
  </si>
  <si>
    <t>https://www.piroff.ru/catalog/bytovaya-pirotekhnika/tsvetnye-dymy/tsvetnoy-dym-xxl-00000005507</t>
  </si>
  <si>
    <t>Цветной дым XXL ФД001 50/1</t>
  </si>
  <si>
    <t>7. Цветные дымы</t>
  </si>
  <si>
    <t>https://www.piroff.ru/catalog/bytovaya-pirotekhnika/odinochnye-salyuty/flagman-00000006019</t>
  </si>
  <si>
    <t>Флагман ОС03006200 12/1</t>
  </si>
  <si>
    <t>https://www.piroff.ru/catalog/bytovaya-pirotekhnika/odinochnye-salyuty/rebus-00000005373</t>
  </si>
  <si>
    <t>Ребус ОС01006250 12/1</t>
  </si>
  <si>
    <t>6. Одиночные салюты</t>
  </si>
  <si>
    <t>https://www.piroff.ru/catalog/bytovaya-pirotekhnika/rakety/proton-00000005359</t>
  </si>
  <si>
    <t>Протон Р0125 4/12</t>
  </si>
  <si>
    <t>https://www.piroff.ru/catalog/bytovaya-pirotekhnika/rakety/armada-00000005713</t>
  </si>
  <si>
    <t>Армада Р0220 2/18</t>
  </si>
  <si>
    <t>https://www.piroff.ru/catalog/bytovaya-pirotekhnika/rakety/angara-00000005360</t>
  </si>
  <si>
    <t>Ангара Р0130 24/1</t>
  </si>
  <si>
    <t>5. Ракеты</t>
  </si>
  <si>
    <t>https://www.piroff.ru/catalog/bytovaya-pirotekhnika/rimskie-svechi/rimskaya-svecha-1-8-5-zar-nabor-2-sht-volshebnaya-palochka-ognivo-00000004803</t>
  </si>
  <si>
    <t>Римская свеча 1,8"*5 зар. Волшебная палочка/Огниво РС0305180 2/18</t>
  </si>
  <si>
    <t>https://www.piroff.ru/catalog/bytovaya-pirotekhnika/rimskie-svechi/rimskaya-svecha-1-5-6-zar-nabor-2-sht-mars-venera-00000005712</t>
  </si>
  <si>
    <t>Римская свеча 1,5"*6 зар. Марс/Венера РС0306150 24/1</t>
  </si>
  <si>
    <t>https://www.piroff.ru/catalog/bytovaya-pirotekhnika/rimskie-svechi/rimskaya-svecha-1-2-6-zar-nabor-2-sht-kasper-finist-00000006691</t>
  </si>
  <si>
    <t>Римская свеча 1,2"*6 зар. Каспер/Финист РС1506120 2/12</t>
  </si>
  <si>
    <t>https://www.piroff.ru/catalog/bytovaya-pirotekhnika/rimskie-svechi/rimskaya-svecha-1-0-8-zar-nabor-2-sht-romeo-dzhuletta-00000006690</t>
  </si>
  <si>
    <t>Римская свеча 1,0"*8 зар. Ромео/Джульетта РС1408100 2/24</t>
  </si>
  <si>
    <t>https://www.piroff.ru/catalog/bytovaya-pirotekhnika/rimskie-svechi/rimskaya-svecha-1-0-6-zar-nabor-2-sht-buratino-malvina-00000004801</t>
  </si>
  <si>
    <t>Римская свеча 1,0"*6 зар. Буратино/Мальвина РС0306100 2/24</t>
  </si>
  <si>
    <t>https://www.piroff.ru/catalog/bytovaya-pirotekhnika/rimskie-svechi/rimskaya-svecha-0-8-8-zar-4-sht-tvist-rumba-samba-dzhayv-00000006689</t>
  </si>
  <si>
    <t>Римская свеча 0,8"*8 зар. Самба/Румба/Твист/Джайв РС1208080 4/12</t>
  </si>
  <si>
    <t>https://www.piroff.ru/catalog/bytovaya-pirotekhnika/rimskie-svechi/rimskaya-svecha-0-6-5-zar-nabor-4-sht-lyutik-vasilek-romashka-kolokolchik-00000006687</t>
  </si>
  <si>
    <t>Римская свеча 0,6"*5 зар. Лютик/Василек/Ромашка/Колокольчик РС0100506 4/24</t>
  </si>
  <si>
    <t>4. Римские свечи</t>
  </si>
  <si>
    <t>https://www.piroff.ru/catalog/bytovaya-pirotekhnika/shutikhi/strobik-00000005506</t>
  </si>
  <si>
    <t>Стробик ФН15 3/72</t>
  </si>
  <si>
    <t>3.2. Фейерверки наземные</t>
  </si>
  <si>
    <t>https://www.piroff.ru/catalog/bytovaya-pirotekhnika/shutikhi/indigo-00000003538</t>
  </si>
  <si>
    <t>Индиго ФЛ0306 6/36</t>
  </si>
  <si>
    <t>https://www.piroff.ru/catalog/bytovaya-pirotekhnika/shutikhi/izobel-00000005160</t>
  </si>
  <si>
    <t>Изобель ФЛ0212 12/60</t>
  </si>
  <si>
    <t>3.1. Фейерверки летающие</t>
  </si>
  <si>
    <t>3. Шутихи</t>
  </si>
  <si>
    <t>https://www.piroff.ru/catalog/bytovaya-pirotekhnika/bengalskie-svechi-i-khlopushki/khlopushka-super-s-syurprizom-00000004453</t>
  </si>
  <si>
    <t>Хлопушка "Супер с сюрпризом" 3 шт ТР107 3/150</t>
  </si>
  <si>
    <t>https://www.piroff.ru/catalog/bytovaya-pirotekhnika/bengalskie-svechi-i-khlopushki/khlopushka-super-s-serpantinom-00000004454</t>
  </si>
  <si>
    <t>Хлопушка "Супер с серпантином" 3 шт ТР108 3/150</t>
  </si>
  <si>
    <t>https://www.piroff.ru/catalog/bytovaya-pirotekhnika/bengalskie-svechi-i-khlopushki/khlopushka-maksi-00000004451</t>
  </si>
  <si>
    <t>Хлопушка "Макси" ТР104 116/1</t>
  </si>
  <si>
    <t>https://www.piroff.ru/catalog/bytovaya-pirotekhnika/bengalskie-svechi-i-khlopushki/khlopushka-maksi-gigant-s-serpantinom-00000005374</t>
  </si>
  <si>
    <t>Хлопушка "Макси Гигант с серпантином" ТР115 120/1</t>
  </si>
  <si>
    <t>https://www.piroff.ru/catalog/bytovaya-pirotekhnika/bengalskie-svechi-i-khlopushki/svecha-bengalskaya-600-mm-00000004456</t>
  </si>
  <si>
    <t>Свеча бенгальская 600 прямоугольная 3 шт ТР154 3/20</t>
  </si>
  <si>
    <t>https://www.piroff.ru/catalog/bytovaya-pirotekhnika/bengalskie-svechi-i-khlopushki/svecha-bengalskaya-400-mm-00000004455</t>
  </si>
  <si>
    <t>Свеча бенгальская 400 прямоугольная 3 шт ТР151 3/50</t>
  </si>
  <si>
    <t>https://www.piroff.ru/catalog/bytovaya-pirotekhnika/bengalskie-svechi-i-khlopushki/bengalskaya-svecha-170-mm-00000005350</t>
  </si>
  <si>
    <t>Свеча бенгальская 170 тонкая 10 шт СВ201 10/12/24</t>
  </si>
  <si>
    <t>2. Бенгальские свечи и хлопушки</t>
  </si>
  <si>
    <t>I. Бытовая пиротехника</t>
  </si>
  <si>
    <t>Кол-во</t>
  </si>
  <si>
    <t>Сумма</t>
  </si>
  <si>
    <t>Заказ, кор.</t>
  </si>
  <si>
    <t>Объём, куб. м</t>
  </si>
  <si>
    <t>Масса, кг</t>
  </si>
  <si>
    <t>Цена потреб. ед.</t>
  </si>
  <si>
    <t>Цена оптовая</t>
  </si>
  <si>
    <t>Годность</t>
  </si>
  <si>
    <t>Видео</t>
  </si>
  <si>
    <t>Ед. изм.</t>
  </si>
  <si>
    <t>Название</t>
  </si>
  <si>
    <t>Свободные остатки Piroff на складе "Оптовый"</t>
  </si>
  <si>
    <t xml:space="preserve"> 30.11.2020 </t>
  </si>
  <si>
    <t>Склад Т</t>
  </si>
  <si>
    <t>Склад ПР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</si>
</sst>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mm\ yyyy"/>
    <numFmt numFmtId="167" formatCode="#\ ###\ ##0\ \р"/>
    <numFmt numFmtId="168" formatCode="0.000"/>
    <numFmt numFmtId="169" formatCode="0.0"/>
    <numFmt numFmtId="170" formatCode="#\ ###.00\ \р"/>
  </numFmts>
  <fonts count="51"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i/>
      <u val="single"/>
      <sz val="16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i/>
      <u val="single"/>
      <sz val="16"/>
      <color theme="6" tint="-0.4999699890613556"/>
      <name val="Arial"/>
      <family val="2"/>
    </font>
    <font>
      <sz val="8"/>
      <color theme="6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A6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6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0" fontId="46" fillId="34" borderId="10" xfId="0" applyNumberFormat="1" applyFont="1" applyFill="1" applyBorder="1" applyAlignment="1">
      <alignment horizontal="center" vertical="top"/>
    </xf>
    <xf numFmtId="0" fontId="46" fillId="34" borderId="11" xfId="0" applyNumberFormat="1" applyFont="1" applyFill="1" applyBorder="1" applyAlignment="1">
      <alignment horizontal="left" vertical="top"/>
    </xf>
    <xf numFmtId="167" fontId="2" fillId="34" borderId="10" xfId="0" applyNumberFormat="1" applyFont="1" applyFill="1" applyBorder="1" applyAlignment="1">
      <alignment horizontal="right"/>
    </xf>
    <xf numFmtId="168" fontId="2" fillId="34" borderId="10" xfId="0" applyNumberFormat="1" applyFont="1" applyFill="1" applyBorder="1" applyAlignment="1">
      <alignment horizontal="right"/>
    </xf>
    <xf numFmtId="169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center"/>
    </xf>
    <xf numFmtId="0" fontId="47" fillId="34" borderId="10" xfId="0" applyNumberFormat="1" applyFont="1" applyFill="1" applyBorder="1" applyAlignment="1">
      <alignment horizontal="center" vertical="top"/>
    </xf>
    <xf numFmtId="0" fontId="47" fillId="34" borderId="11" xfId="0" applyNumberFormat="1" applyFont="1" applyFill="1" applyBorder="1" applyAlignment="1">
      <alignment horizontal="left" vertical="top"/>
    </xf>
    <xf numFmtId="170" fontId="2" fillId="34" borderId="10" xfId="0" applyNumberFormat="1" applyFont="1" applyFill="1" applyBorder="1" applyAlignment="1">
      <alignment/>
    </xf>
    <xf numFmtId="0" fontId="48" fillId="34" borderId="10" xfId="42" applyFont="1" applyFill="1" applyBorder="1" applyAlignment="1">
      <alignment/>
    </xf>
    <xf numFmtId="0" fontId="45" fillId="0" borderId="0" xfId="0" applyFont="1" applyAlignment="1">
      <alignment/>
    </xf>
    <xf numFmtId="167" fontId="47" fillId="34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68" fontId="47" fillId="34" borderId="10" xfId="0" applyNumberFormat="1" applyFont="1" applyFill="1" applyBorder="1" applyAlignment="1">
      <alignment horizontal="center" vertical="center"/>
    </xf>
    <xf numFmtId="16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66" fontId="47" fillId="34" borderId="10" xfId="0" applyNumberFormat="1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/>
    </xf>
    <xf numFmtId="0" fontId="47" fillId="34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6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7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0" fontId="47" fillId="36" borderId="11" xfId="0" applyNumberFormat="1" applyFont="1" applyFill="1" applyBorder="1" applyAlignment="1">
      <alignment horizontal="left" vertical="top"/>
    </xf>
    <xf numFmtId="0" fontId="47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/>
    </xf>
    <xf numFmtId="166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iroff.ru/catalog/bytovaya-pirotekhnika/bengalskie-svechi-i-khlopushki/bengalskaya-svecha-170-mm-00000005350" TargetMode="External" /><Relationship Id="rId2" Type="http://schemas.openxmlformats.org/officeDocument/2006/relationships/hyperlink" Target="https://www.piroff.ru/catalog/bytovaya-pirotekhnika/bengalskie-svechi-i-khlopushki/svecha-bengalskaya-400-mm-00000004455" TargetMode="External" /><Relationship Id="rId3" Type="http://schemas.openxmlformats.org/officeDocument/2006/relationships/hyperlink" Target="https://www.piroff.ru/catalog/bytovaya-pirotekhnika/bengalskie-svechi-i-khlopushki/svecha-bengalskaya-600-mm-00000004456" TargetMode="External" /><Relationship Id="rId4" Type="http://schemas.openxmlformats.org/officeDocument/2006/relationships/hyperlink" Target="https://www.piroff.ru/catalog/bytovaya-pirotekhnika/bengalskie-svechi-i-khlopushki/khlopushka-maksi-gigant-s-serpantinom-00000005374" TargetMode="External" /><Relationship Id="rId5" Type="http://schemas.openxmlformats.org/officeDocument/2006/relationships/hyperlink" Target="https://www.piroff.ru/catalog/bytovaya-pirotekhnika/bengalskie-svechi-i-khlopushki/khlopushka-maksi-00000004451" TargetMode="External" /><Relationship Id="rId6" Type="http://schemas.openxmlformats.org/officeDocument/2006/relationships/hyperlink" Target="https://www.piroff.ru/catalog/bytovaya-pirotekhnika/bengalskie-svechi-i-khlopushki/khlopushka-super-s-serpantinom-00000004454" TargetMode="External" /><Relationship Id="rId7" Type="http://schemas.openxmlformats.org/officeDocument/2006/relationships/hyperlink" Target="https://www.piroff.ru/catalog/bytovaya-pirotekhnika/bengalskie-svechi-i-khlopushki/khlopushka-super-s-syurprizom-00000004453" TargetMode="External" /><Relationship Id="rId8" Type="http://schemas.openxmlformats.org/officeDocument/2006/relationships/hyperlink" Target="https://www.piroff.ru/catalog/bytovaya-pirotekhnika/shutikhi/izobel-00000005160" TargetMode="External" /><Relationship Id="rId9" Type="http://schemas.openxmlformats.org/officeDocument/2006/relationships/hyperlink" Target="https://www.piroff.ru/catalog/bytovaya-pirotekhnika/shutikhi/indigo-00000003538" TargetMode="External" /><Relationship Id="rId10" Type="http://schemas.openxmlformats.org/officeDocument/2006/relationships/hyperlink" Target="https://www.piroff.ru/catalog/bytovaya-pirotekhnika/shutikhi/strobik-00000005506" TargetMode="External" /><Relationship Id="rId11" Type="http://schemas.openxmlformats.org/officeDocument/2006/relationships/hyperlink" Target="https://www.piroff.ru/catalog/bytovaya-pirotekhnika/rimskie-svechi/rimskaya-svecha-0-6-5-zar-nabor-4-sht-lyutik-vasilek-romashka-kolokolchik-00000006687" TargetMode="External" /><Relationship Id="rId12" Type="http://schemas.openxmlformats.org/officeDocument/2006/relationships/hyperlink" Target="https://www.piroff.ru/catalog/bytovaya-pirotekhnika/rimskie-svechi/rimskaya-svecha-0-8-8-zar-4-sht-tvist-rumba-samba-dzhayv-00000006689" TargetMode="External" /><Relationship Id="rId13" Type="http://schemas.openxmlformats.org/officeDocument/2006/relationships/hyperlink" Target="https://www.piroff.ru/catalog/bytovaya-pirotekhnika/rimskie-svechi/rimskaya-svecha-1-0-6-zar-nabor-2-sht-buratino-malvina-00000004801" TargetMode="External" /><Relationship Id="rId14" Type="http://schemas.openxmlformats.org/officeDocument/2006/relationships/hyperlink" Target="https://www.piroff.ru/catalog/bytovaya-pirotekhnika/rimskie-svechi/rimskaya-svecha-1-0-8-zar-nabor-2-sht-romeo-dzhuletta-00000006690" TargetMode="External" /><Relationship Id="rId15" Type="http://schemas.openxmlformats.org/officeDocument/2006/relationships/hyperlink" Target="https://www.piroff.ru/catalog/bytovaya-pirotekhnika/rimskie-svechi/rimskaya-svecha-1-2-6-zar-nabor-2-sht-kasper-finist-00000006691" TargetMode="External" /><Relationship Id="rId16" Type="http://schemas.openxmlformats.org/officeDocument/2006/relationships/hyperlink" Target="https://www.piroff.ru/catalog/bytovaya-pirotekhnika/rimskie-svechi/rimskaya-svecha-1-5-6-zar-nabor-2-sht-mars-venera-00000005712" TargetMode="External" /><Relationship Id="rId17" Type="http://schemas.openxmlformats.org/officeDocument/2006/relationships/hyperlink" Target="https://www.piroff.ru/catalog/bytovaya-pirotekhnika/rimskie-svechi/rimskaya-svecha-1-8-5-zar-nabor-2-sht-volshebnaya-palochka-ognivo-00000004803" TargetMode="External" /><Relationship Id="rId18" Type="http://schemas.openxmlformats.org/officeDocument/2006/relationships/hyperlink" Target="https://www.piroff.ru/catalog/bytovaya-pirotekhnika/rakety/angara-00000005360" TargetMode="External" /><Relationship Id="rId19" Type="http://schemas.openxmlformats.org/officeDocument/2006/relationships/hyperlink" Target="https://www.piroff.ru/catalog/bytovaya-pirotekhnika/rakety/armada-00000005713" TargetMode="External" /><Relationship Id="rId20" Type="http://schemas.openxmlformats.org/officeDocument/2006/relationships/hyperlink" Target="https://www.piroff.ru/catalog/bytovaya-pirotekhnika/rakety/proton-00000005359" TargetMode="External" /><Relationship Id="rId21" Type="http://schemas.openxmlformats.org/officeDocument/2006/relationships/hyperlink" Target="https://www.piroff.ru/catalog/bytovaya-pirotekhnika/odinochnye-salyuty/rebus-00000005373" TargetMode="External" /><Relationship Id="rId22" Type="http://schemas.openxmlformats.org/officeDocument/2006/relationships/hyperlink" Target="https://www.piroff.ru/catalog/bytovaya-pirotekhnika/odinochnye-salyuty/flagman-00000006019" TargetMode="External" /><Relationship Id="rId23" Type="http://schemas.openxmlformats.org/officeDocument/2006/relationships/hyperlink" Target="https://www.piroff.ru/catalog/bytovaya-pirotekhnika/tsvetnye-dymy/tsvetnoy-dym-xxl-00000005507" TargetMode="External" /><Relationship Id="rId24" Type="http://schemas.openxmlformats.org/officeDocument/2006/relationships/hyperlink" Target="https://www.youtube.com/embed/zpvRp-66EdE?rel=0&amp;amp" TargetMode="External" /><Relationship Id="rId25" Type="http://schemas.openxmlformats.org/officeDocument/2006/relationships/hyperlink" Target="https://www.piroff.ru/catalog/bytovaya-pirotekhnika/fontany/zhemchuzhina-00000003833" TargetMode="External" /><Relationship Id="rId26" Type="http://schemas.openxmlformats.org/officeDocument/2006/relationships/hyperlink" Target="https://www.piroff.ru/catalog/bytovaya-pirotekhnika/fontany/neznakomka-00000004424" TargetMode="External" /><Relationship Id="rId27" Type="http://schemas.openxmlformats.org/officeDocument/2006/relationships/hyperlink" Target="https://www.piroff.ru/catalog/bytovaya-pirotekhnika/fontany/pervyy-tanets-00000003832" TargetMode="External" /><Relationship Id="rId28" Type="http://schemas.openxmlformats.org/officeDocument/2006/relationships/hyperlink" Target="https://www.piroff.ru/catalog/bytovaya-pirotekhnika/fontany/svadebnaya-dorozhka-00000005982" TargetMode="External" /><Relationship Id="rId29" Type="http://schemas.openxmlformats.org/officeDocument/2006/relationships/hyperlink" Target="https://www.piroff.ru/catalog/bytovaya-pirotekhnika/fontany/svadebnyy-vals-00000004634" TargetMode="External" /><Relationship Id="rId30" Type="http://schemas.openxmlformats.org/officeDocument/2006/relationships/hyperlink" Target="https://www.piroff.ru/catalog/bytovaya-pirotekhnika/fontany/amur-00000005977" TargetMode="External" /><Relationship Id="rId31" Type="http://schemas.openxmlformats.org/officeDocument/2006/relationships/hyperlink" Target="https://www.piroff.ru/catalog/bytovaya-pirotekhnika/fontany/kosmo-00000005978" TargetMode="External" /><Relationship Id="rId32" Type="http://schemas.openxmlformats.org/officeDocument/2006/relationships/hyperlink" Target="https://www.piroff.ru/catalog/bytovaya-pirotekhnika/fontany/kupidon-00000006020" TargetMode="External" /><Relationship Id="rId33" Type="http://schemas.openxmlformats.org/officeDocument/2006/relationships/hyperlink" Target="https://www.piroff.ru/catalog/bytovaya-pirotekhnika/fontany/kyanti-00000005980" TargetMode="External" /><Relationship Id="rId34" Type="http://schemas.openxmlformats.org/officeDocument/2006/relationships/hyperlink" Target="https://www.piroff.ru/catalog/bytovaya-pirotekhnika/fontany/svetlyachki-00000006701" TargetMode="External" /><Relationship Id="rId35" Type="http://schemas.openxmlformats.org/officeDocument/2006/relationships/hyperlink" Target="https://www.piroff.ru/catalog/bytovaya-pirotekhnika/fontany/batarei-fontanov/solnechnyy-tsvetok-00000004960" TargetMode="External" /><Relationship Id="rId36" Type="http://schemas.openxmlformats.org/officeDocument/2006/relationships/hyperlink" Target="https://www.piroff.ru/catalog/bytovaya-pirotekhnika/fontany/toskana-00000005979" TargetMode="External" /><Relationship Id="rId37" Type="http://schemas.openxmlformats.org/officeDocument/2006/relationships/hyperlink" Target="https://www.piroff.ru/catalog/bytovaya-pirotekhnika/fontany/ya-lyublyu-tebya-00000005981" TargetMode="External" /><Relationship Id="rId38" Type="http://schemas.openxmlformats.org/officeDocument/2006/relationships/hyperlink" Target="https://www.piroff.ru/catalog/bytovaya-pirotekhnika/fontany/konusnye-fontany/triton-00000006055" TargetMode="External" /><Relationship Id="rId39" Type="http://schemas.openxmlformats.org/officeDocument/2006/relationships/hyperlink" Target="https://www.piroff.ru/catalog/bytovaya-pirotekhnika/batarei-salyutov/batarei-salyutov-s-dominiruyushchim-kalibrom-0-8/valentinka-00000006679" TargetMode="External" /><Relationship Id="rId40" Type="http://schemas.openxmlformats.org/officeDocument/2006/relationships/hyperlink" Target="https://www.piroff.ru/catalog/bytovaya-pirotekhnika/batarei-salyutov/batarei-salyutov-s-dominiruyushchim-kalibrom-0-8/marakas-00000006686" TargetMode="External" /><Relationship Id="rId41" Type="http://schemas.openxmlformats.org/officeDocument/2006/relationships/hyperlink" Target="https://www.piroff.ru/catalog/bytovaya-pirotekhnika/batarei-salyutov/skomorokh-00000006022" TargetMode="External" /><Relationship Id="rId42" Type="http://schemas.openxmlformats.org/officeDocument/2006/relationships/hyperlink" Target="https://www.piroff.ru/catalog/bytovaya-pirotekhnika/batarei-salyutov/batarei-salyutov-s-dominiruyushchim-kalibrom-0-8/snegovichok-00000006678" TargetMode="External" /><Relationship Id="rId43" Type="http://schemas.openxmlformats.org/officeDocument/2006/relationships/hyperlink" Target="https://www.piroff.ru/catalog/bytovaya-pirotekhnika/batarei-salyutov/shchelkunchik-00000006007" TargetMode="External" /><Relationship Id="rId44" Type="http://schemas.openxmlformats.org/officeDocument/2006/relationships/hyperlink" Target="https://www.piroff.ru/catalog/bytovaya-pirotekhnika/batarei-salyutov/batarei-salyutov-s-dominiruyushchim-kalibrom-0-8/12-mesyatsev-00000006680" TargetMode="External" /><Relationship Id="rId45" Type="http://schemas.openxmlformats.org/officeDocument/2006/relationships/hyperlink" Target="https://www.piroff.ru/catalog/bytovaya-pirotekhnika/batarei-salyutov/batarei-salyutov-s-dominiruyushchim-kalibrom-0-8/karnaval-00000006681" TargetMode="External" /><Relationship Id="rId46" Type="http://schemas.openxmlformats.org/officeDocument/2006/relationships/hyperlink" Target="https://www.piroff.ru/catalog/bytovaya-pirotekhnika/batarei-salyutov/konfetti-00000005991" TargetMode="External" /><Relationship Id="rId47" Type="http://schemas.openxmlformats.org/officeDocument/2006/relationships/hyperlink" Target="https://www.piroff.ru/catalog/bytovaya-pirotekhnika/batarei-salyutov/batarei-salyutov-s-dominiruyushchim-kalibrom-0-8/lastochka-00000006683" TargetMode="External" /><Relationship Id="rId48" Type="http://schemas.openxmlformats.org/officeDocument/2006/relationships/hyperlink" Target="https://www.piroff.ru/catalog/bytovaya-pirotekhnika/batarei-salyutov/novyy-god-00000005990" TargetMode="External" /><Relationship Id="rId49" Type="http://schemas.openxmlformats.org/officeDocument/2006/relationships/hyperlink" Target="https://www.piroff.ru/catalog/bytovaya-pirotekhnika/batarei-salyutov/snezhinka-00000006017" TargetMode="External" /><Relationship Id="rId50" Type="http://schemas.openxmlformats.org/officeDocument/2006/relationships/hyperlink" Target="https://www.piroff.ru/catalog/bytovaya-pirotekhnika/batarei-salyutov/feya-00000006749" TargetMode="External" /><Relationship Id="rId51" Type="http://schemas.openxmlformats.org/officeDocument/2006/relationships/hyperlink" Target="https://www.piroff.ru/catalog/bytovaya-pirotekhnika/batarei-salyutov/elf-00000005989" TargetMode="External" /><Relationship Id="rId52" Type="http://schemas.openxmlformats.org/officeDocument/2006/relationships/hyperlink" Target="https://www.piroff.ru/catalog/bytovaya-pirotekhnika/batarei-salyutov/vernisazh-00000006009" TargetMode="External" /><Relationship Id="rId53" Type="http://schemas.openxmlformats.org/officeDocument/2006/relationships/hyperlink" Target="https://www.piroff.ru/catalog/bytovaya-pirotekhnika/batarei-salyutov/gryezy-00000006750" TargetMode="External" /><Relationship Id="rId54" Type="http://schemas.openxmlformats.org/officeDocument/2006/relationships/hyperlink" Target="https://www.piroff.ru/catalog/bytovaya-pirotekhnika/batarei-salyutov/kokteyl-00000005992" TargetMode="External" /><Relationship Id="rId55" Type="http://schemas.openxmlformats.org/officeDocument/2006/relationships/hyperlink" Target="https://www.piroff.ru/catalog/bytovaya-pirotekhnika/batarei-salyutov/saga-00000005511" TargetMode="External" /><Relationship Id="rId56" Type="http://schemas.openxmlformats.org/officeDocument/2006/relationships/hyperlink" Target="https://www.piroff.ru/catalog/bytovaya-pirotekhnika/batarei-salyutov/vmeste-navsegda-00000006024" TargetMode="External" /><Relationship Id="rId57" Type="http://schemas.openxmlformats.org/officeDocument/2006/relationships/hyperlink" Target="https://www.piroff.ru/catalog/bytovaya-pirotekhnika/batarei-salyutov/palitra-00000005993" TargetMode="External" /><Relationship Id="rId58" Type="http://schemas.openxmlformats.org/officeDocument/2006/relationships/hyperlink" Target="https://www.piroff.ru/catalog/bytovaya-pirotekhnika/batarei-salyutov/batarei-salyutov-s-dominiruyushchim-kalibrom-0-8/sibiriada-00000006662" TargetMode="External" /><Relationship Id="rId59" Type="http://schemas.openxmlformats.org/officeDocument/2006/relationships/hyperlink" Target="https://www.piroff.ru/catalog/bytovaya-pirotekhnika/batarei-salyutov/snezhnaya-kadril-00000006023" TargetMode="External" /><Relationship Id="rId60" Type="http://schemas.openxmlformats.org/officeDocument/2006/relationships/hyperlink" Target="https://www.piroff.ru/catalog/bytovaya-pirotekhnika/batarei-salyutov/bansay-00000004990" TargetMode="External" /><Relationship Id="rId61" Type="http://schemas.openxmlformats.org/officeDocument/2006/relationships/hyperlink" Target="https://www.piroff.ru/catalog/bytovaya-pirotekhnika/batarei-salyutov/monarkh-00000005366" TargetMode="External" /><Relationship Id="rId62" Type="http://schemas.openxmlformats.org/officeDocument/2006/relationships/hyperlink" Target="https://www.piroff.ru/catalog/bytovaya-pirotekhnika/batarei-salyutov/snezhnyy-vals-00000006663" TargetMode="External" /><Relationship Id="rId63" Type="http://schemas.openxmlformats.org/officeDocument/2006/relationships/hyperlink" Target="https://www.piroff.ru/catalog/bytovaya-pirotekhnika/batarei-salyutov/garmoniya-00000005509" TargetMode="External" /><Relationship Id="rId64" Type="http://schemas.openxmlformats.org/officeDocument/2006/relationships/hyperlink" Target="https://www.piroff.ru/catalog/bytovaya-pirotekhnika/batarei-salyutov/germes-00000006664" TargetMode="External" /><Relationship Id="rId65" Type="http://schemas.openxmlformats.org/officeDocument/2006/relationships/hyperlink" Target="https://www.piroff.ru/catalog/bytovaya-pirotekhnika/batarei-salyutov/dzhin-00000006049" TargetMode="External" /><Relationship Id="rId66" Type="http://schemas.openxmlformats.org/officeDocument/2006/relationships/hyperlink" Target="https://www.piroff.ru/catalog/bytovaya-pirotekhnika/batarei-salyutov/sokhatyy-00000006751" TargetMode="External" /><Relationship Id="rId67" Type="http://schemas.openxmlformats.org/officeDocument/2006/relationships/hyperlink" Target="https://www.piroff.ru/catalog/bytovaya-pirotekhnika/batarei-salyutov/khokku-00000006048" TargetMode="External" /><Relationship Id="rId68" Type="http://schemas.openxmlformats.org/officeDocument/2006/relationships/hyperlink" Target="https://www.piroff.ru/catalog/bytovaya-pirotekhnika/batarei-salyutov/charodei-00000006025" TargetMode="External" /><Relationship Id="rId69" Type="http://schemas.openxmlformats.org/officeDocument/2006/relationships/hyperlink" Target="https://www.piroff.ru/catalog/bytovaya-pirotekhnika/batarei-salyutov/berkut-00000004771" TargetMode="External" /><Relationship Id="rId70" Type="http://schemas.openxmlformats.org/officeDocument/2006/relationships/hyperlink" Target="https://www.piroff.ru/catalog/bytovaya-pirotekhnika/batarei-salyutov/bravo-00000003442" TargetMode="External" /><Relationship Id="rId71" Type="http://schemas.openxmlformats.org/officeDocument/2006/relationships/hyperlink" Target="https://www.piroff.ru/catalog/bytovaya-pirotekhnika/batarei-salyutov/morozko-00000006010" TargetMode="External" /><Relationship Id="rId72" Type="http://schemas.openxmlformats.org/officeDocument/2006/relationships/hyperlink" Target="https://www.piroff.ru/catalog/bytovaya-pirotekhnika/batarei-salyutov/odisseya-00000005997" TargetMode="External" /><Relationship Id="rId73" Type="http://schemas.openxmlformats.org/officeDocument/2006/relationships/hyperlink" Target="https://www.piroff.ru/catalog/bytovaya-pirotekhnika/batarei-salyutov/parad-zvezd-00000005995" TargetMode="External" /><Relationship Id="rId74" Type="http://schemas.openxmlformats.org/officeDocument/2006/relationships/hyperlink" Target="https://www.piroff.ru/catalog/bytovaya-pirotekhnika/batarei-salyutov/poedinok-00000004985" TargetMode="External" /><Relationship Id="rId75" Type="http://schemas.openxmlformats.org/officeDocument/2006/relationships/hyperlink" Target="https://www.piroff.ru/catalog/bytovaya-pirotekhnika/batarei-salyutov/solnechnyy-krug-00000005510" TargetMode="External" /><Relationship Id="rId76" Type="http://schemas.openxmlformats.org/officeDocument/2006/relationships/hyperlink" Target="https://www.piroff.ru/catalog/bytovaya-pirotekhnika/batarei-salyutov/teremok-00000004999" TargetMode="External" /><Relationship Id="rId77" Type="http://schemas.openxmlformats.org/officeDocument/2006/relationships/hyperlink" Target="https://www.piroff.ru/catalog/bytovaya-pirotekhnika/batarei-salyutov/triumf-00000005364" TargetMode="External" /><Relationship Id="rId78" Type="http://schemas.openxmlformats.org/officeDocument/2006/relationships/hyperlink" Target="https://www.piroff.ru/catalog/bytovaya-pirotekhnika/batarei-salyutov/fortuna-00000005998" TargetMode="External" /><Relationship Id="rId79" Type="http://schemas.openxmlformats.org/officeDocument/2006/relationships/hyperlink" Target="https://www.piroff.ru/catalog/bytovaya-pirotekhnika/batarei-salyutov/vozdushnyy-karnaval-00000006012" TargetMode="External" /><Relationship Id="rId80" Type="http://schemas.openxmlformats.org/officeDocument/2006/relationships/hyperlink" Target="https://www.piroff.ru/catalog/bytovaya-pirotekhnika/batarei-salyutov/imperatorskiy-00000005331" TargetMode="External" /><Relationship Id="rId81" Type="http://schemas.openxmlformats.org/officeDocument/2006/relationships/hyperlink" Target="https://www.piroff.ru/catalog/bytovaya-pirotekhnika/batarei-salyutov/krestonosets-00000004506" TargetMode="External" /><Relationship Id="rId82" Type="http://schemas.openxmlformats.org/officeDocument/2006/relationships/hyperlink" Target="https://www.piroff.ru/catalog/bytovaya-pirotekhnika/batarei-salyutov/batarei-salyutov-s-dominiruyushchim-kalibrom-1-0/molodozhyeny-00000006697" TargetMode="External" /><Relationship Id="rId83" Type="http://schemas.openxmlformats.org/officeDocument/2006/relationships/hyperlink" Target="https://www.piroff.ru/catalog/bytovaya-pirotekhnika/batarei-salyutov/akapulko-00000005367" TargetMode="External" /><Relationship Id="rId84" Type="http://schemas.openxmlformats.org/officeDocument/2006/relationships/hyperlink" Target="https://www.piroff.ru/catalog/bytovaya-pirotekhnika/batarei-salyutov/vesna-lyubvi-00000005514" TargetMode="External" /><Relationship Id="rId85" Type="http://schemas.openxmlformats.org/officeDocument/2006/relationships/hyperlink" Target="https://www.piroff.ru/catalog/bytovaya-pirotekhnika/batarei-salyutov/karnavalnaya-noch-00000006741" TargetMode="External" /><Relationship Id="rId86" Type="http://schemas.openxmlformats.org/officeDocument/2006/relationships/hyperlink" Target="https://www.piroff.ru/catalog/bytovaya-pirotekhnika/batarei-salyutov/kolizey-00000004781" TargetMode="External" /><Relationship Id="rId87" Type="http://schemas.openxmlformats.org/officeDocument/2006/relationships/hyperlink" Target="https://www.piroff.ru/catalog/bytovaya-pirotekhnika/batarei-salyutov/sparta-00000005343" TargetMode="External" /><Relationship Id="rId88" Type="http://schemas.openxmlformats.org/officeDocument/2006/relationships/hyperlink" Target="https://www.piroff.ru/catalog/bytovaya-pirotekhnika/batarei-salyutov/fobos-00000005999" TargetMode="External" /><Relationship Id="rId89" Type="http://schemas.openxmlformats.org/officeDocument/2006/relationships/hyperlink" Target="https://www.piroff.ru/catalog/bytovaya-pirotekhnika/batarei-salyutov/yubileynyy-00000005342" TargetMode="External" /><Relationship Id="rId90" Type="http://schemas.openxmlformats.org/officeDocument/2006/relationships/hyperlink" Target="https://www.piroff.ru/catalog/bytovaya-pirotekhnika/batarei-salyutov/albatros-00000004399" TargetMode="External" /><Relationship Id="rId91" Type="http://schemas.openxmlformats.org/officeDocument/2006/relationships/hyperlink" Target="https://www.piroff.ru/catalog/bytovaya-pirotekhnika/batarei-salyutov/aravana-00000006752" TargetMode="External" /><Relationship Id="rId92" Type="http://schemas.openxmlformats.org/officeDocument/2006/relationships/hyperlink" Target="https://www.piroff.ru/catalog/bytovaya-pirotekhnika/batarei-salyutov/gladiator-00000005014" TargetMode="External" /><Relationship Id="rId93" Type="http://schemas.openxmlformats.org/officeDocument/2006/relationships/hyperlink" Target="https://www.piroff.ru/catalog/bytovaya-pirotekhnika/batarei-salyutov/danko-00000006002" TargetMode="External" /><Relationship Id="rId94" Type="http://schemas.openxmlformats.org/officeDocument/2006/relationships/hyperlink" Target="https://www.piroff.ru/catalog/bytovaya-pirotekhnika/batarei-salyutov/zimnie-uzory-00000006000" TargetMode="External" /><Relationship Id="rId95" Type="http://schemas.openxmlformats.org/officeDocument/2006/relationships/hyperlink" Target="https://www.piroff.ru/catalog/bytovaya-pirotekhnika/batarei-salyutov/muzyka-morya-00000005333" TargetMode="External" /><Relationship Id="rId96" Type="http://schemas.openxmlformats.org/officeDocument/2006/relationships/hyperlink" Target="https://www.piroff.ru/catalog/bytovaya-pirotekhnika/batarei-salyutov/anshlag-00000005515" TargetMode="External" /><Relationship Id="rId97" Type="http://schemas.openxmlformats.org/officeDocument/2006/relationships/hyperlink" Target="https://www.piroff.ru/catalog/bytovaya-pirotekhnika/batarei-salyutov/galaktika-00000005517" TargetMode="External" /><Relationship Id="rId98" Type="http://schemas.openxmlformats.org/officeDocument/2006/relationships/hyperlink" Target="https://www.piroff.ru/catalog/bytovaya-pirotekhnika/batarei-salyutov/irbis-00000004508" TargetMode="External" /><Relationship Id="rId99" Type="http://schemas.openxmlformats.org/officeDocument/2006/relationships/hyperlink" Target="https://www.piroff.ru/catalog/bytovaya-pirotekhnika/batarei-salyutov/kioto-00000005368" TargetMode="External" /><Relationship Id="rId100" Type="http://schemas.openxmlformats.org/officeDocument/2006/relationships/hyperlink" Target="https://www.piroff.ru/catalog/bytovaya-pirotekhnika/batarei-salyutov/kleopatra-00000004767" TargetMode="External" /><Relationship Id="rId101" Type="http://schemas.openxmlformats.org/officeDocument/2006/relationships/hyperlink" Target="https://www.piroff.ru/catalog/bytovaya-pirotekhnika/batarei-salyutov/kurazh-00000006004" TargetMode="External" /><Relationship Id="rId102" Type="http://schemas.openxmlformats.org/officeDocument/2006/relationships/hyperlink" Target="https://www.piroff.ru/catalog/bytovaya-pirotekhnika/batarei-salyutov/novogodniy-poezd-00000005351" TargetMode="External" /><Relationship Id="rId103" Type="http://schemas.openxmlformats.org/officeDocument/2006/relationships/hyperlink" Target="https://www.piroff.ru/catalog/bytovaya-pirotekhnika/batarei-salyutov/pavlin-00000004808" TargetMode="External" /><Relationship Id="rId104" Type="http://schemas.openxmlformats.org/officeDocument/2006/relationships/hyperlink" Target="https://www.piroff.ru/catalog/bytovaya-pirotekhnika/batarei-salyutov/pole-chudes-00000004782" TargetMode="External" /><Relationship Id="rId105" Type="http://schemas.openxmlformats.org/officeDocument/2006/relationships/hyperlink" Target="https://www.piroff.ru/catalog/bytovaya-pirotekhnika/batarei-salyutov/rozhdestvenskiy-00000005022" TargetMode="External" /><Relationship Id="rId106" Type="http://schemas.openxmlformats.org/officeDocument/2006/relationships/hyperlink" Target="https://www.piroff.ru/catalog/bytovaya-pirotekhnika/batarei-salyutov/severnoe-siyanie-00000005341" TargetMode="External" /><Relationship Id="rId107" Type="http://schemas.openxmlformats.org/officeDocument/2006/relationships/hyperlink" Target="https://www.piroff.ru/catalog/bytovaya-pirotekhnika/batarei-salyutov/feniks-00000006003" TargetMode="External" /><Relationship Id="rId108" Type="http://schemas.openxmlformats.org/officeDocument/2006/relationships/hyperlink" Target="https://www.piroff.ru/catalog/bytovaya-pirotekhnika/batarei-salyutov/khram-neba-00000004774" TargetMode="External" /><Relationship Id="rId109" Type="http://schemas.openxmlformats.org/officeDocument/2006/relationships/hyperlink" Target="https://www.piroff.ru/catalog/bytovaya-pirotekhnika/batarei-salyutov/chernyy-rytsar-00000004766" TargetMode="External" /><Relationship Id="rId110" Type="http://schemas.openxmlformats.org/officeDocument/2006/relationships/hyperlink" Target="https://www.piroff.ru/catalog/bytovaya-pirotekhnika/batarei-salyutov/yarilo-00000005020" TargetMode="External" /><Relationship Id="rId111" Type="http://schemas.openxmlformats.org/officeDocument/2006/relationships/hyperlink" Target="https://www.piroff.ru/catalog/bytovaya-pirotekhnika/batarei-salyutov/batterflyay-00000005518" TargetMode="External" /><Relationship Id="rId112" Type="http://schemas.openxmlformats.org/officeDocument/2006/relationships/hyperlink" Target="https://www.piroff.ru/catalog/bytovaya-pirotekhnika/batarei-salyutov/batarei-salyutov-s-dominiruyushchim-kalibrom-1-2/drevo-zhelaniy-00000006693" TargetMode="External" /><Relationship Id="rId113" Type="http://schemas.openxmlformats.org/officeDocument/2006/relationships/hyperlink" Target="https://www.piroff.ru/catalog/bytovaya-pirotekhnika/batarei-salyutov/batarei-salyutov-s-dominiruyushchim-kalibrom-1-2/letuchiy-gollandets-00000006684" TargetMode="External" /><Relationship Id="rId114" Type="http://schemas.openxmlformats.org/officeDocument/2006/relationships/hyperlink" Target="https://www.piroff.ru/catalog/bytovaya-pirotekhnika/batarei-salyutov/marsh-mendelsona-00000006006" TargetMode="External" /><Relationship Id="rId115" Type="http://schemas.openxmlformats.org/officeDocument/2006/relationships/hyperlink" Target="https://www.piroff.ru/catalog/bytovaya-pirotekhnika/batarei-salyutov/medovyy-mesyats-00000006015" TargetMode="External" /><Relationship Id="rId116" Type="http://schemas.openxmlformats.org/officeDocument/2006/relationships/hyperlink" Target="https://www.piroff.ru/catalog/bytovaya-pirotekhnika/batarei-salyutov/mlechnyy-put-00000005157" TargetMode="External" /><Relationship Id="rId117" Type="http://schemas.openxmlformats.org/officeDocument/2006/relationships/hyperlink" Target="https://www.piroff.ru/catalog/bytovaya-pirotekhnika/batarei-salyutov/s-nastupayushchim-00000000916" TargetMode="External" /><Relationship Id="rId118" Type="http://schemas.openxmlformats.org/officeDocument/2006/relationships/hyperlink" Target="https://www.piroff.ru/catalog/bytovaya-pirotekhnika/batarei-salyutov/simfoniya-00000004642" TargetMode="External" /><Relationship Id="rId119" Type="http://schemas.openxmlformats.org/officeDocument/2006/relationships/hyperlink" Target="https://www.piroff.ru/catalog/bytovaya-pirotekhnika/batarei-salyutov/sochelnik-00000005353" TargetMode="External" /><Relationship Id="rId120" Type="http://schemas.openxmlformats.org/officeDocument/2006/relationships/hyperlink" Target="https://www.piroff.ru/catalog/bytovaya-pirotekhnika/batarei-salyutov/tri-zhelaniya-00000006005" TargetMode="External" /><Relationship Id="rId121" Type="http://schemas.openxmlformats.org/officeDocument/2006/relationships/hyperlink" Target="https://www.piroff.ru/catalog/bytovaya-pirotekhnika/batarei-salyutov/faraon-00000005329" TargetMode="External" /><Relationship Id="rId122" Type="http://schemas.openxmlformats.org/officeDocument/2006/relationships/hyperlink" Target="https://www.piroff.ru/catalog/bytovaya-pirotekhnika/batarei-salyutov/batarei-salyutov-s-dominiruyushchim-kalibrom-1-2/fudzi-00000006694" TargetMode="External" /><Relationship Id="rId123" Type="http://schemas.openxmlformats.org/officeDocument/2006/relationships/hyperlink" Target="https://www.piroff.ru/catalog/bytovaya-pirotekhnika/batarei-salyutov/gvardiya-00000004807" TargetMode="External" /><Relationship Id="rId124" Type="http://schemas.openxmlformats.org/officeDocument/2006/relationships/hyperlink" Target="https://www.youtube.com/embed/v8KyQ4Zfwh4?rel=0&amp;amp" TargetMode="External" /><Relationship Id="rId125" Type="http://schemas.openxmlformats.org/officeDocument/2006/relationships/hyperlink" Target="https://www.piroff.ru/catalog/bytovaya-pirotekhnika/batarei-salyutov/novogodniy-00000005042" TargetMode="External" /><Relationship Id="rId126" Type="http://schemas.openxmlformats.org/officeDocument/2006/relationships/hyperlink" Target="https://www.piroff.ru/catalog/bytovaya-pirotekhnika/batarei-salyutov/feeriya-0000000668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esidualsList">
    <outlinePr summaryBelow="0" summaryRight="0"/>
  </sheetPr>
  <dimension ref="A1:P1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45.83203125" style="5" customWidth="1"/>
    <col min="2" max="2" width="6.83203125" style="4" customWidth="1"/>
    <col min="3" max="3" width="18.83203125" style="0" customWidth="1"/>
    <col min="4" max="4" width="15.83203125" style="3" customWidth="1"/>
    <col min="5" max="6" width="13.5" style="0" customWidth="1"/>
    <col min="7" max="7" width="11.83203125" style="0" customWidth="1"/>
    <col min="8" max="8" width="13.16015625" style="0" customWidth="1"/>
    <col min="9" max="10" width="9.83203125" style="1" customWidth="1"/>
    <col min="11" max="11" width="8.83203125" style="2" customWidth="1"/>
    <col min="12" max="12" width="12.83203125" style="1" customWidth="1"/>
  </cols>
  <sheetData>
    <row r="1" spans="1:2" ht="19.5">
      <c r="A1" s="39" t="s">
        <v>297</v>
      </c>
      <c r="B1" s="40"/>
    </row>
    <row r="2" ht="11.25" customHeight="1">
      <c r="A2" s="38" t="s">
        <v>298</v>
      </c>
    </row>
    <row r="3" spans="1:12" ht="9.75">
      <c r="A3"/>
      <c r="B3"/>
      <c r="D3"/>
      <c r="I3"/>
      <c r="J3"/>
      <c r="K3"/>
      <c r="L3"/>
    </row>
    <row r="4" spans="1:16" s="32" customFormat="1" ht="22.5">
      <c r="A4" s="37" t="s">
        <v>296</v>
      </c>
      <c r="B4" s="36" t="s">
        <v>295</v>
      </c>
      <c r="C4" s="33" t="s">
        <v>294</v>
      </c>
      <c r="D4" s="35" t="s">
        <v>293</v>
      </c>
      <c r="E4" s="33" t="s">
        <v>292</v>
      </c>
      <c r="F4" s="33" t="s">
        <v>291</v>
      </c>
      <c r="G4" s="33" t="s">
        <v>299</v>
      </c>
      <c r="H4" s="41" t="s">
        <v>300</v>
      </c>
      <c r="I4" s="33" t="s">
        <v>290</v>
      </c>
      <c r="J4" s="33" t="s">
        <v>289</v>
      </c>
      <c r="K4" s="34" t="s">
        <v>288</v>
      </c>
      <c r="L4" s="33" t="s">
        <v>287</v>
      </c>
      <c r="P4" s="43"/>
    </row>
    <row r="5" spans="1:12" s="23" customFormat="1" ht="11.25">
      <c r="A5" s="31"/>
      <c r="B5" s="30"/>
      <c r="C5" s="28"/>
      <c r="D5" s="29"/>
      <c r="E5" s="28"/>
      <c r="F5" s="28"/>
      <c r="G5" s="28" t="s">
        <v>286</v>
      </c>
      <c r="H5" s="28" t="s">
        <v>286</v>
      </c>
      <c r="I5" s="27">
        <f>SUMPRODUCT(I6:I163,K6:K163)</f>
        <v>0</v>
      </c>
      <c r="J5" s="26">
        <f>SUMPRODUCT(J6:J163,K6:K163)</f>
        <v>0</v>
      </c>
      <c r="K5" s="25">
        <f>SUM(K6:K163)</f>
        <v>0</v>
      </c>
      <c r="L5" s="24">
        <f>SUM(L6:L163)</f>
        <v>0</v>
      </c>
    </row>
    <row r="6" spans="1:12" s="6" customFormat="1" ht="11.25">
      <c r="A6" s="44" t="s">
        <v>285</v>
      </c>
      <c r="B6" s="45"/>
      <c r="C6" s="46"/>
      <c r="D6" s="47"/>
      <c r="E6" s="46"/>
      <c r="F6" s="46"/>
      <c r="G6" s="46"/>
      <c r="H6" s="46"/>
      <c r="I6" s="48"/>
      <c r="J6" s="48"/>
      <c r="K6" s="49"/>
      <c r="L6" s="48"/>
    </row>
    <row r="7" spans="1:12" s="6" customFormat="1" ht="11.25">
      <c r="A7" s="20" t="s">
        <v>284</v>
      </c>
      <c r="B7" s="19"/>
      <c r="C7" s="17"/>
      <c r="D7" s="18"/>
      <c r="E7" s="17"/>
      <c r="F7" s="17"/>
      <c r="G7" s="17"/>
      <c r="H7" s="17"/>
      <c r="I7" s="15"/>
      <c r="J7" s="15"/>
      <c r="K7" s="16"/>
      <c r="L7" s="15"/>
    </row>
    <row r="8" spans="1:12" s="6" customFormat="1" ht="11.25">
      <c r="A8" s="10" t="s">
        <v>283</v>
      </c>
      <c r="B8" s="9" t="s">
        <v>1</v>
      </c>
      <c r="C8" s="22" t="s">
        <v>282</v>
      </c>
      <c r="D8" s="8">
        <v>45323</v>
      </c>
      <c r="E8" s="21">
        <v>8352</v>
      </c>
      <c r="F8" s="21">
        <v>29</v>
      </c>
      <c r="G8" s="14" t="s">
        <v>0</v>
      </c>
      <c r="H8" s="42">
        <v>182</v>
      </c>
      <c r="I8" s="13">
        <v>6.5</v>
      </c>
      <c r="J8" s="12">
        <v>0.0257</v>
      </c>
      <c r="K8" s="7"/>
      <c r="L8" s="11">
        <f>IF(AND(ISNUMBER(K8),ISNUMBER(E8)),E8*K8,"")</f>
      </c>
    </row>
    <row r="9" spans="1:12" s="6" customFormat="1" ht="11.25">
      <c r="A9" s="10" t="s">
        <v>281</v>
      </c>
      <c r="B9" s="9" t="s">
        <v>1</v>
      </c>
      <c r="C9" s="22" t="s">
        <v>280</v>
      </c>
      <c r="D9" s="8">
        <v>45931</v>
      </c>
      <c r="E9" s="21">
        <v>7750</v>
      </c>
      <c r="F9" s="21">
        <v>155</v>
      </c>
      <c r="G9" s="14">
        <v>101</v>
      </c>
      <c r="H9" s="14" t="s">
        <v>0</v>
      </c>
      <c r="I9" s="13">
        <v>8</v>
      </c>
      <c r="J9" s="12">
        <v>0.009</v>
      </c>
      <c r="K9" s="7"/>
      <c r="L9" s="11">
        <f>IF(AND(ISNUMBER(K9),ISNUMBER(E9)),E9*K9,"")</f>
      </c>
    </row>
    <row r="10" spans="1:12" s="6" customFormat="1" ht="11.25">
      <c r="A10" s="10" t="s">
        <v>279</v>
      </c>
      <c r="B10" s="9" t="s">
        <v>1</v>
      </c>
      <c r="C10" s="22" t="s">
        <v>278</v>
      </c>
      <c r="D10" s="8">
        <v>45931</v>
      </c>
      <c r="E10" s="21">
        <v>4400</v>
      </c>
      <c r="F10" s="21">
        <v>220</v>
      </c>
      <c r="G10" s="14">
        <v>220</v>
      </c>
      <c r="H10" s="14" t="s">
        <v>0</v>
      </c>
      <c r="I10" s="13">
        <v>7</v>
      </c>
      <c r="J10" s="12">
        <v>0.009</v>
      </c>
      <c r="K10" s="7"/>
      <c r="L10" s="11">
        <f>IF(AND(ISNUMBER(K10),ISNUMBER(E10)),E10*K10,"")</f>
      </c>
    </row>
    <row r="11" spans="1:12" s="6" customFormat="1" ht="11.25">
      <c r="A11" s="10" t="s">
        <v>277</v>
      </c>
      <c r="B11" s="9" t="s">
        <v>1</v>
      </c>
      <c r="C11" s="22" t="s">
        <v>276</v>
      </c>
      <c r="D11" s="8">
        <v>45444</v>
      </c>
      <c r="E11" s="21">
        <v>7800</v>
      </c>
      <c r="F11" s="21">
        <v>65</v>
      </c>
      <c r="G11" s="14">
        <v>13</v>
      </c>
      <c r="H11" s="14" t="s">
        <v>0</v>
      </c>
      <c r="I11" s="13">
        <v>4.8</v>
      </c>
      <c r="J11" s="12">
        <v>0.027000000000000003</v>
      </c>
      <c r="K11" s="7"/>
      <c r="L11" s="11">
        <f>IF(AND(ISNUMBER(K11),ISNUMBER(E11)),E11*K11,"")</f>
      </c>
    </row>
    <row r="12" spans="1:12" s="6" customFormat="1" ht="11.25">
      <c r="A12" s="10" t="s">
        <v>275</v>
      </c>
      <c r="B12" s="9" t="s">
        <v>1</v>
      </c>
      <c r="C12" s="22" t="s">
        <v>274</v>
      </c>
      <c r="D12" s="8">
        <v>45444</v>
      </c>
      <c r="E12" s="21">
        <v>5452</v>
      </c>
      <c r="F12" s="21">
        <v>47</v>
      </c>
      <c r="G12" s="14">
        <v>20</v>
      </c>
      <c r="H12" s="14" t="s">
        <v>0</v>
      </c>
      <c r="I12" s="13">
        <v>3</v>
      </c>
      <c r="J12" s="12">
        <v>0.016</v>
      </c>
      <c r="K12" s="7"/>
      <c r="L12" s="11">
        <f>IF(AND(ISNUMBER(K12),ISNUMBER(E12)),E12*K12,"")</f>
      </c>
    </row>
    <row r="13" spans="1:12" s="6" customFormat="1" ht="11.25">
      <c r="A13" s="10" t="s">
        <v>273</v>
      </c>
      <c r="B13" s="9" t="s">
        <v>1</v>
      </c>
      <c r="C13" s="22" t="s">
        <v>272</v>
      </c>
      <c r="D13" s="8">
        <v>45689</v>
      </c>
      <c r="E13" s="21">
        <v>16500</v>
      </c>
      <c r="F13" s="21">
        <v>110</v>
      </c>
      <c r="G13" s="14">
        <v>40</v>
      </c>
      <c r="H13" s="14" t="s">
        <v>0</v>
      </c>
      <c r="I13" s="13">
        <v>9</v>
      </c>
      <c r="J13" s="12">
        <v>0.038</v>
      </c>
      <c r="K13" s="7"/>
      <c r="L13" s="11">
        <f>IF(AND(ISNUMBER(K13),ISNUMBER(E13)),E13*K13,"")</f>
      </c>
    </row>
    <row r="14" spans="1:12" s="6" customFormat="1" ht="11.25">
      <c r="A14" s="10" t="s">
        <v>271</v>
      </c>
      <c r="B14" s="9" t="s">
        <v>1</v>
      </c>
      <c r="C14" s="22" t="s">
        <v>270</v>
      </c>
      <c r="D14" s="8">
        <v>44348</v>
      </c>
      <c r="E14" s="21">
        <v>14250</v>
      </c>
      <c r="F14" s="21">
        <v>95</v>
      </c>
      <c r="G14" s="14">
        <v>14</v>
      </c>
      <c r="H14" s="14" t="s">
        <v>0</v>
      </c>
      <c r="I14" s="13">
        <v>8.5</v>
      </c>
      <c r="J14" s="12">
        <v>0.038</v>
      </c>
      <c r="K14" s="7"/>
      <c r="L14" s="11">
        <f>IF(AND(ISNUMBER(K14),ISNUMBER(E14)),E14*K14,"")</f>
      </c>
    </row>
    <row r="15" spans="1:12" s="6" customFormat="1" ht="11.25">
      <c r="A15" s="20" t="s">
        <v>269</v>
      </c>
      <c r="B15" s="19"/>
      <c r="C15" s="17"/>
      <c r="D15" s="18"/>
      <c r="E15" s="17"/>
      <c r="F15" s="17"/>
      <c r="G15" s="17"/>
      <c r="H15" s="17"/>
      <c r="I15" s="15"/>
      <c r="J15" s="15"/>
      <c r="K15" s="16"/>
      <c r="L15" s="15"/>
    </row>
    <row r="16" spans="1:12" s="6" customFormat="1" ht="11.25">
      <c r="A16" s="20" t="s">
        <v>268</v>
      </c>
      <c r="B16" s="19"/>
      <c r="C16" s="17"/>
      <c r="D16" s="18"/>
      <c r="E16" s="17"/>
      <c r="F16" s="17"/>
      <c r="G16" s="17"/>
      <c r="H16" s="17"/>
      <c r="I16" s="15"/>
      <c r="J16" s="15"/>
      <c r="K16" s="16"/>
      <c r="L16" s="15"/>
    </row>
    <row r="17" spans="1:12" s="6" customFormat="1" ht="11.25">
      <c r="A17" s="10" t="s">
        <v>267</v>
      </c>
      <c r="B17" s="9" t="s">
        <v>1</v>
      </c>
      <c r="C17" s="22" t="s">
        <v>266</v>
      </c>
      <c r="D17" s="8">
        <v>44593</v>
      </c>
      <c r="E17" s="21">
        <v>16200</v>
      </c>
      <c r="F17" s="21">
        <v>270</v>
      </c>
      <c r="G17" s="14">
        <v>6</v>
      </c>
      <c r="H17" s="14" t="s">
        <v>0</v>
      </c>
      <c r="I17" s="13">
        <v>8.5</v>
      </c>
      <c r="J17" s="12">
        <v>0.057355375</v>
      </c>
      <c r="K17" s="7"/>
      <c r="L17" s="11">
        <f>IF(AND(ISNUMBER(K17),ISNUMBER(E17)),E17*K17,"")</f>
      </c>
    </row>
    <row r="18" spans="1:12" s="6" customFormat="1" ht="11.25">
      <c r="A18" s="10" t="s">
        <v>265</v>
      </c>
      <c r="B18" s="9" t="s">
        <v>1</v>
      </c>
      <c r="C18" s="22" t="s">
        <v>264</v>
      </c>
      <c r="D18" s="8">
        <v>44593</v>
      </c>
      <c r="E18" s="21">
        <v>13140</v>
      </c>
      <c r="F18" s="21">
        <v>365</v>
      </c>
      <c r="G18" s="14">
        <v>6</v>
      </c>
      <c r="H18" s="14" t="s">
        <v>0</v>
      </c>
      <c r="I18" s="13">
        <v>7.4</v>
      </c>
      <c r="J18" s="12">
        <v>0.068265</v>
      </c>
      <c r="K18" s="7"/>
      <c r="L18" s="11">
        <f>IF(AND(ISNUMBER(K18),ISNUMBER(E18)),E18*K18,"")</f>
      </c>
    </row>
    <row r="19" spans="1:12" s="6" customFormat="1" ht="11.25">
      <c r="A19" s="20" t="s">
        <v>263</v>
      </c>
      <c r="B19" s="19"/>
      <c r="C19" s="17"/>
      <c r="D19" s="18"/>
      <c r="E19" s="17"/>
      <c r="F19" s="17"/>
      <c r="G19" s="17"/>
      <c r="H19" s="17"/>
      <c r="I19" s="15"/>
      <c r="J19" s="15"/>
      <c r="K19" s="16"/>
      <c r="L19" s="15"/>
    </row>
    <row r="20" spans="1:12" s="6" customFormat="1" ht="11.25">
      <c r="A20" s="10" t="s">
        <v>262</v>
      </c>
      <c r="B20" s="9" t="s">
        <v>1</v>
      </c>
      <c r="C20" s="22" t="s">
        <v>261</v>
      </c>
      <c r="D20" s="8">
        <v>44593</v>
      </c>
      <c r="E20" s="21">
        <v>15120</v>
      </c>
      <c r="F20" s="21">
        <v>210</v>
      </c>
      <c r="G20" s="14">
        <v>43</v>
      </c>
      <c r="H20" s="14" t="s">
        <v>0</v>
      </c>
      <c r="I20" s="13">
        <v>19</v>
      </c>
      <c r="J20" s="12">
        <v>0.022</v>
      </c>
      <c r="K20" s="7"/>
      <c r="L20" s="11">
        <f>IF(AND(ISNUMBER(K20),ISNUMBER(E20)),E20*K20,"")</f>
      </c>
    </row>
    <row r="21" spans="1:12" s="6" customFormat="1" ht="11.25">
      <c r="A21" s="20" t="s">
        <v>260</v>
      </c>
      <c r="B21" s="19"/>
      <c r="C21" s="17"/>
      <c r="D21" s="18"/>
      <c r="E21" s="17"/>
      <c r="F21" s="17"/>
      <c r="G21" s="17"/>
      <c r="H21" s="17"/>
      <c r="I21" s="15"/>
      <c r="J21" s="15"/>
      <c r="K21" s="16"/>
      <c r="L21" s="15"/>
    </row>
    <row r="22" spans="1:12" s="6" customFormat="1" ht="11.25">
      <c r="A22" s="10" t="s">
        <v>259</v>
      </c>
      <c r="B22" s="9" t="s">
        <v>1</v>
      </c>
      <c r="C22" s="22" t="s">
        <v>258</v>
      </c>
      <c r="D22" s="8">
        <v>45323</v>
      </c>
      <c r="E22" s="21">
        <v>10560</v>
      </c>
      <c r="F22" s="21">
        <v>110</v>
      </c>
      <c r="G22" s="14">
        <v>38</v>
      </c>
      <c r="H22" s="14" t="s">
        <v>0</v>
      </c>
      <c r="I22" s="13">
        <v>12.2</v>
      </c>
      <c r="J22" s="12">
        <v>0.034</v>
      </c>
      <c r="K22" s="7"/>
      <c r="L22" s="11">
        <f>IF(AND(ISNUMBER(K22),ISNUMBER(E22)),E22*K22,"")</f>
      </c>
    </row>
    <row r="23" spans="1:12" s="6" customFormat="1" ht="11.25">
      <c r="A23" s="10" t="s">
        <v>257</v>
      </c>
      <c r="B23" s="9" t="s">
        <v>1</v>
      </c>
      <c r="C23" s="22" t="s">
        <v>256</v>
      </c>
      <c r="D23" s="8">
        <v>45323</v>
      </c>
      <c r="E23" s="21">
        <v>11280</v>
      </c>
      <c r="F23" s="21">
        <v>235</v>
      </c>
      <c r="G23" s="14">
        <v>68</v>
      </c>
      <c r="H23" s="14" t="s">
        <v>0</v>
      </c>
      <c r="I23" s="13">
        <v>11.6</v>
      </c>
      <c r="J23" s="12">
        <v>0.0282</v>
      </c>
      <c r="K23" s="7"/>
      <c r="L23" s="11">
        <f>IF(AND(ISNUMBER(K23),ISNUMBER(E23)),E23*K23,"")</f>
      </c>
    </row>
    <row r="24" spans="1:12" s="6" customFormat="1" ht="11.25">
      <c r="A24" s="10" t="s">
        <v>255</v>
      </c>
      <c r="B24" s="9" t="s">
        <v>1</v>
      </c>
      <c r="C24" s="22" t="s">
        <v>254</v>
      </c>
      <c r="D24" s="8">
        <v>44593</v>
      </c>
      <c r="E24" s="21">
        <v>13680</v>
      </c>
      <c r="F24" s="21">
        <v>285</v>
      </c>
      <c r="G24" s="14">
        <v>120</v>
      </c>
      <c r="H24" s="14" t="s">
        <v>0</v>
      </c>
      <c r="I24" s="13">
        <v>15.7</v>
      </c>
      <c r="J24" s="12">
        <v>0.0329</v>
      </c>
      <c r="K24" s="7"/>
      <c r="L24" s="11">
        <f>IF(AND(ISNUMBER(K24),ISNUMBER(E24)),E24*K24,"")</f>
      </c>
    </row>
    <row r="25" spans="1:12" s="6" customFormat="1" ht="11.25">
      <c r="A25" s="10" t="s">
        <v>253</v>
      </c>
      <c r="B25" s="9" t="s">
        <v>1</v>
      </c>
      <c r="C25" s="22" t="s">
        <v>252</v>
      </c>
      <c r="D25" s="8">
        <v>45323</v>
      </c>
      <c r="E25" s="21">
        <v>16800</v>
      </c>
      <c r="F25" s="21">
        <v>350</v>
      </c>
      <c r="G25" s="14">
        <v>60</v>
      </c>
      <c r="H25" s="42">
        <v>2</v>
      </c>
      <c r="I25" s="13">
        <v>17.1</v>
      </c>
      <c r="J25" s="12">
        <v>0.0386</v>
      </c>
      <c r="K25" s="7"/>
      <c r="L25" s="11">
        <f>IF(AND(ISNUMBER(K25),ISNUMBER(E25)),E25*K25,"")</f>
      </c>
    </row>
    <row r="26" spans="1:12" s="6" customFormat="1" ht="11.25">
      <c r="A26" s="10" t="s">
        <v>251</v>
      </c>
      <c r="B26" s="9" t="s">
        <v>1</v>
      </c>
      <c r="C26" s="22" t="s">
        <v>250</v>
      </c>
      <c r="D26" s="8">
        <v>45323</v>
      </c>
      <c r="E26" s="21">
        <v>9960</v>
      </c>
      <c r="F26" s="21">
        <v>415</v>
      </c>
      <c r="G26" s="14">
        <v>69</v>
      </c>
      <c r="H26" s="42">
        <v>2</v>
      </c>
      <c r="I26" s="13">
        <v>12.1</v>
      </c>
      <c r="J26" s="12">
        <v>0.0475</v>
      </c>
      <c r="K26" s="7"/>
      <c r="L26" s="11">
        <f>IF(AND(ISNUMBER(K26),ISNUMBER(E26)),E26*K26,"")</f>
      </c>
    </row>
    <row r="27" spans="1:12" s="6" customFormat="1" ht="11.25">
      <c r="A27" s="10" t="s">
        <v>249</v>
      </c>
      <c r="B27" s="9" t="s">
        <v>1</v>
      </c>
      <c r="C27" s="22" t="s">
        <v>248</v>
      </c>
      <c r="D27" s="8">
        <v>44593</v>
      </c>
      <c r="E27" s="21">
        <v>14400</v>
      </c>
      <c r="F27" s="21">
        <v>600</v>
      </c>
      <c r="G27" s="14">
        <v>8</v>
      </c>
      <c r="H27" s="14" t="s">
        <v>0</v>
      </c>
      <c r="I27" s="13">
        <v>20.7</v>
      </c>
      <c r="J27" s="12">
        <v>0.0426</v>
      </c>
      <c r="K27" s="7"/>
      <c r="L27" s="11">
        <f>IF(AND(ISNUMBER(K27),ISNUMBER(E27)),E27*K27,"")</f>
      </c>
    </row>
    <row r="28" spans="1:12" s="6" customFormat="1" ht="11.25">
      <c r="A28" s="10" t="s">
        <v>247</v>
      </c>
      <c r="B28" s="9" t="s">
        <v>1</v>
      </c>
      <c r="C28" s="22" t="s">
        <v>246</v>
      </c>
      <c r="D28" s="8">
        <v>44593</v>
      </c>
      <c r="E28" s="21">
        <v>31680</v>
      </c>
      <c r="F28" s="21">
        <v>880</v>
      </c>
      <c r="G28" s="14">
        <v>33</v>
      </c>
      <c r="H28" s="14" t="s">
        <v>0</v>
      </c>
      <c r="I28" s="13">
        <v>36.7</v>
      </c>
      <c r="J28" s="12">
        <v>0.0925</v>
      </c>
      <c r="K28" s="7"/>
      <c r="L28" s="11">
        <f>IF(AND(ISNUMBER(K28),ISNUMBER(E28)),E28*K28,"")</f>
      </c>
    </row>
    <row r="29" spans="1:12" s="6" customFormat="1" ht="11.25">
      <c r="A29" s="20" t="s">
        <v>245</v>
      </c>
      <c r="B29" s="19"/>
      <c r="C29" s="17"/>
      <c r="D29" s="18"/>
      <c r="E29" s="17"/>
      <c r="F29" s="17"/>
      <c r="G29" s="17"/>
      <c r="H29" s="17"/>
      <c r="I29" s="15"/>
      <c r="J29" s="15"/>
      <c r="K29" s="16"/>
      <c r="L29" s="15"/>
    </row>
    <row r="30" spans="1:12" s="6" customFormat="1" ht="11.25">
      <c r="A30" s="10" t="s">
        <v>244</v>
      </c>
      <c r="B30" s="9" t="s">
        <v>1</v>
      </c>
      <c r="C30" s="22" t="s">
        <v>243</v>
      </c>
      <c r="D30" s="8">
        <v>44593</v>
      </c>
      <c r="E30" s="21">
        <v>32400</v>
      </c>
      <c r="F30" s="21">
        <v>1350</v>
      </c>
      <c r="G30" s="14">
        <v>28</v>
      </c>
      <c r="H30" s="14" t="s">
        <v>0</v>
      </c>
      <c r="I30" s="13">
        <v>18</v>
      </c>
      <c r="J30" s="12">
        <v>0.1376575</v>
      </c>
      <c r="K30" s="7"/>
      <c r="L30" s="11">
        <f>IF(AND(ISNUMBER(K30),ISNUMBER(E30)),E30*K30,"")</f>
      </c>
    </row>
    <row r="31" spans="1:12" s="6" customFormat="1" ht="11.25">
      <c r="A31" s="10" t="s">
        <v>242</v>
      </c>
      <c r="B31" s="9" t="s">
        <v>1</v>
      </c>
      <c r="C31" s="22" t="s">
        <v>241</v>
      </c>
      <c r="D31" s="8">
        <v>44593</v>
      </c>
      <c r="E31" s="21">
        <v>16560</v>
      </c>
      <c r="F31" s="21">
        <v>460</v>
      </c>
      <c r="G31" s="14">
        <v>44</v>
      </c>
      <c r="H31" s="14" t="s">
        <v>0</v>
      </c>
      <c r="I31" s="13">
        <v>14</v>
      </c>
      <c r="J31" s="12">
        <v>0.078</v>
      </c>
      <c r="K31" s="7"/>
      <c r="L31" s="11">
        <f>IF(AND(ISNUMBER(K31),ISNUMBER(E31)),E31*K31,"")</f>
      </c>
    </row>
    <row r="32" spans="1:12" s="6" customFormat="1" ht="11.25">
      <c r="A32" s="10" t="s">
        <v>240</v>
      </c>
      <c r="B32" s="9" t="s">
        <v>1</v>
      </c>
      <c r="C32" s="22" t="s">
        <v>239</v>
      </c>
      <c r="D32" s="8">
        <v>44593</v>
      </c>
      <c r="E32" s="21">
        <v>32640</v>
      </c>
      <c r="F32" s="21">
        <v>680</v>
      </c>
      <c r="G32" s="14">
        <v>47</v>
      </c>
      <c r="H32" s="14" t="s">
        <v>0</v>
      </c>
      <c r="I32" s="13">
        <v>12</v>
      </c>
      <c r="J32" s="12">
        <v>0.080025</v>
      </c>
      <c r="K32" s="7"/>
      <c r="L32" s="11">
        <f>IF(AND(ISNUMBER(K32),ISNUMBER(E32)),E32*K32,"")</f>
      </c>
    </row>
    <row r="33" spans="1:12" s="6" customFormat="1" ht="11.25">
      <c r="A33" s="20" t="s">
        <v>238</v>
      </c>
      <c r="B33" s="19"/>
      <c r="C33" s="17"/>
      <c r="D33" s="18"/>
      <c r="E33" s="17"/>
      <c r="F33" s="17"/>
      <c r="G33" s="17"/>
      <c r="H33" s="17"/>
      <c r="I33" s="15"/>
      <c r="J33" s="15"/>
      <c r="K33" s="16"/>
      <c r="L33" s="15"/>
    </row>
    <row r="34" spans="1:12" s="6" customFormat="1" ht="11.25">
      <c r="A34" s="10" t="s">
        <v>237</v>
      </c>
      <c r="B34" s="9" t="s">
        <v>1</v>
      </c>
      <c r="C34" s="22" t="s">
        <v>236</v>
      </c>
      <c r="D34" s="8">
        <v>44593</v>
      </c>
      <c r="E34" s="21">
        <v>18840</v>
      </c>
      <c r="F34" s="21">
        <v>1570</v>
      </c>
      <c r="G34" s="14">
        <v>64</v>
      </c>
      <c r="H34" s="14" t="s">
        <v>0</v>
      </c>
      <c r="I34" s="13">
        <v>17</v>
      </c>
      <c r="J34" s="12">
        <v>0.169</v>
      </c>
      <c r="K34" s="7"/>
      <c r="L34" s="11">
        <f>IF(AND(ISNUMBER(K34),ISNUMBER(E34)),E34*K34,"")</f>
      </c>
    </row>
    <row r="35" spans="1:12" s="6" customFormat="1" ht="11.25">
      <c r="A35" s="10" t="s">
        <v>235</v>
      </c>
      <c r="B35" s="9" t="s">
        <v>1</v>
      </c>
      <c r="C35" s="22" t="s">
        <v>234</v>
      </c>
      <c r="D35" s="8">
        <v>44958</v>
      </c>
      <c r="E35" s="21">
        <v>11280</v>
      </c>
      <c r="F35" s="21">
        <v>940</v>
      </c>
      <c r="G35" s="14">
        <v>64</v>
      </c>
      <c r="H35" s="14" t="s">
        <v>0</v>
      </c>
      <c r="I35" s="13">
        <v>12</v>
      </c>
      <c r="J35" s="12">
        <v>0.09</v>
      </c>
      <c r="K35" s="7"/>
      <c r="L35" s="11">
        <f>IF(AND(ISNUMBER(K35),ISNUMBER(E35)),E35*K35,"")</f>
      </c>
    </row>
    <row r="36" spans="1:12" s="6" customFormat="1" ht="11.25">
      <c r="A36" s="20" t="s">
        <v>233</v>
      </c>
      <c r="B36" s="19"/>
      <c r="C36" s="17"/>
      <c r="D36" s="18"/>
      <c r="E36" s="17"/>
      <c r="F36" s="17"/>
      <c r="G36" s="17"/>
      <c r="H36" s="17"/>
      <c r="I36" s="15"/>
      <c r="J36" s="15"/>
      <c r="K36" s="16"/>
      <c r="L36" s="15"/>
    </row>
    <row r="37" spans="1:12" s="6" customFormat="1" ht="11.25">
      <c r="A37" s="10" t="s">
        <v>232</v>
      </c>
      <c r="B37" s="9" t="s">
        <v>1</v>
      </c>
      <c r="C37" s="22" t="s">
        <v>231</v>
      </c>
      <c r="D37" s="8">
        <v>44228</v>
      </c>
      <c r="E37" s="21">
        <v>15500</v>
      </c>
      <c r="F37" s="21">
        <v>310</v>
      </c>
      <c r="G37" s="14">
        <v>125</v>
      </c>
      <c r="H37" s="14" t="s">
        <v>0</v>
      </c>
      <c r="I37" s="13">
        <v>8.9</v>
      </c>
      <c r="J37" s="12">
        <v>0.0158</v>
      </c>
      <c r="K37" s="7"/>
      <c r="L37" s="11">
        <f>IF(AND(ISNUMBER(K37),ISNUMBER(E37)),E37*K37,"")</f>
      </c>
    </row>
    <row r="38" spans="1:12" s="6" customFormat="1" ht="11.25">
      <c r="A38" s="20" t="s">
        <v>230</v>
      </c>
      <c r="B38" s="19"/>
      <c r="C38" s="17"/>
      <c r="D38" s="18"/>
      <c r="E38" s="17"/>
      <c r="F38" s="17"/>
      <c r="G38" s="17"/>
      <c r="H38" s="17"/>
      <c r="I38" s="15"/>
      <c r="J38" s="15"/>
      <c r="K38" s="16"/>
      <c r="L38" s="15"/>
    </row>
    <row r="39" spans="1:12" s="6" customFormat="1" ht="11.25">
      <c r="A39" s="20" t="s">
        <v>229</v>
      </c>
      <c r="B39" s="19"/>
      <c r="C39" s="17"/>
      <c r="D39" s="18"/>
      <c r="E39" s="17"/>
      <c r="F39" s="17"/>
      <c r="G39" s="17"/>
      <c r="H39" s="17"/>
      <c r="I39" s="15"/>
      <c r="J39" s="15"/>
      <c r="K39" s="16"/>
      <c r="L39" s="15"/>
    </row>
    <row r="40" spans="1:12" s="6" customFormat="1" ht="11.25">
      <c r="A40" s="10" t="s">
        <v>228</v>
      </c>
      <c r="B40" s="9" t="s">
        <v>1</v>
      </c>
      <c r="C40" s="22" t="s">
        <v>227</v>
      </c>
      <c r="D40" s="8">
        <v>45323</v>
      </c>
      <c r="E40" s="21">
        <v>7500</v>
      </c>
      <c r="F40" s="21">
        <v>125</v>
      </c>
      <c r="G40" s="14">
        <v>119</v>
      </c>
      <c r="H40" s="14" t="s">
        <v>0</v>
      </c>
      <c r="I40" s="13">
        <v>5.5</v>
      </c>
      <c r="J40" s="12">
        <v>0.0207</v>
      </c>
      <c r="K40" s="7"/>
      <c r="L40" s="11">
        <f>IF(AND(ISNUMBER(K40),ISNUMBER(E40)),E40*K40,"")</f>
      </c>
    </row>
    <row r="41" spans="1:12" s="6" customFormat="1" ht="11.25">
      <c r="A41" s="20" t="s">
        <v>226</v>
      </c>
      <c r="B41" s="19"/>
      <c r="C41" s="17"/>
      <c r="D41" s="18"/>
      <c r="E41" s="17"/>
      <c r="F41" s="17"/>
      <c r="G41" s="17"/>
      <c r="H41" s="17"/>
      <c r="I41" s="15"/>
      <c r="J41" s="15"/>
      <c r="K41" s="16"/>
      <c r="L41" s="15"/>
    </row>
    <row r="42" spans="1:12" s="6" customFormat="1" ht="11.25">
      <c r="A42" s="10" t="s">
        <v>225</v>
      </c>
      <c r="B42" s="9" t="s">
        <v>1</v>
      </c>
      <c r="C42" s="22" t="s">
        <v>224</v>
      </c>
      <c r="D42" s="8">
        <v>44593</v>
      </c>
      <c r="E42" s="21">
        <v>16500</v>
      </c>
      <c r="F42" s="21">
        <v>550</v>
      </c>
      <c r="G42" s="14">
        <v>72</v>
      </c>
      <c r="H42" s="14" t="s">
        <v>0</v>
      </c>
      <c r="I42" s="13">
        <v>19</v>
      </c>
      <c r="J42" s="12">
        <v>0.029</v>
      </c>
      <c r="K42" s="7"/>
      <c r="L42" s="11">
        <f>IF(AND(ISNUMBER(K42),ISNUMBER(E42)),E42*K42,"")</f>
      </c>
    </row>
    <row r="43" spans="1:12" s="6" customFormat="1" ht="11.25">
      <c r="A43" s="10" t="s">
        <v>223</v>
      </c>
      <c r="B43" s="9" t="s">
        <v>1</v>
      </c>
      <c r="C43" s="22" t="s">
        <v>222</v>
      </c>
      <c r="D43" s="8">
        <v>44593</v>
      </c>
      <c r="E43" s="21">
        <v>16500</v>
      </c>
      <c r="F43" s="21">
        <v>550</v>
      </c>
      <c r="G43" s="14">
        <v>69</v>
      </c>
      <c r="H43" s="14" t="s">
        <v>0</v>
      </c>
      <c r="I43" s="13">
        <v>19</v>
      </c>
      <c r="J43" s="12">
        <v>0.029</v>
      </c>
      <c r="K43" s="7"/>
      <c r="L43" s="11">
        <f>IF(AND(ISNUMBER(K43),ISNUMBER(E43)),E43*K43,"")</f>
      </c>
    </row>
    <row r="44" spans="1:12" s="6" customFormat="1" ht="11.25">
      <c r="A44" s="10" t="s">
        <v>221</v>
      </c>
      <c r="B44" s="9" t="s">
        <v>1</v>
      </c>
      <c r="C44" s="22" t="s">
        <v>220</v>
      </c>
      <c r="D44" s="8">
        <v>44593</v>
      </c>
      <c r="E44" s="21">
        <v>16500</v>
      </c>
      <c r="F44" s="21">
        <v>550</v>
      </c>
      <c r="G44" s="14">
        <v>52</v>
      </c>
      <c r="H44" s="14" t="s">
        <v>0</v>
      </c>
      <c r="I44" s="13">
        <v>19</v>
      </c>
      <c r="J44" s="12">
        <v>0.029</v>
      </c>
      <c r="K44" s="7"/>
      <c r="L44" s="11">
        <f>IF(AND(ISNUMBER(K44),ISNUMBER(E44)),E44*K44,"")</f>
      </c>
    </row>
    <row r="45" spans="1:12" s="6" customFormat="1" ht="11.25">
      <c r="A45" s="10" t="s">
        <v>219</v>
      </c>
      <c r="B45" s="9" t="s">
        <v>1</v>
      </c>
      <c r="C45" s="22" t="s">
        <v>218</v>
      </c>
      <c r="D45" s="8">
        <v>44958</v>
      </c>
      <c r="E45" s="21">
        <v>13680</v>
      </c>
      <c r="F45" s="21">
        <v>1140</v>
      </c>
      <c r="G45" s="14">
        <v>45</v>
      </c>
      <c r="H45" s="14" t="s">
        <v>0</v>
      </c>
      <c r="I45" s="13">
        <v>16</v>
      </c>
      <c r="J45" s="12">
        <v>0.0342</v>
      </c>
      <c r="K45" s="7"/>
      <c r="L45" s="11">
        <f>IF(AND(ISNUMBER(K45),ISNUMBER(E45)),E45*K45,"")</f>
      </c>
    </row>
    <row r="46" spans="1:12" s="6" customFormat="1" ht="11.25">
      <c r="A46" s="10" t="s">
        <v>217</v>
      </c>
      <c r="B46" s="9" t="s">
        <v>1</v>
      </c>
      <c r="C46" s="22" t="s">
        <v>216</v>
      </c>
      <c r="D46" s="8">
        <v>44593</v>
      </c>
      <c r="E46" s="21">
        <v>14250</v>
      </c>
      <c r="F46" s="21">
        <v>285</v>
      </c>
      <c r="G46" s="14">
        <v>52</v>
      </c>
      <c r="H46" s="14" t="s">
        <v>0</v>
      </c>
      <c r="I46" s="13">
        <v>19</v>
      </c>
      <c r="J46" s="12">
        <v>0.029</v>
      </c>
      <c r="K46" s="7"/>
      <c r="L46" s="11">
        <f>IF(AND(ISNUMBER(K46),ISNUMBER(E46)),E46*K46,"")</f>
      </c>
    </row>
    <row r="47" spans="1:12" s="6" customFormat="1" ht="11.25">
      <c r="A47" s="20" t="s">
        <v>215</v>
      </c>
      <c r="B47" s="19"/>
      <c r="C47" s="17"/>
      <c r="D47" s="18"/>
      <c r="E47" s="17"/>
      <c r="F47" s="17"/>
      <c r="G47" s="17"/>
      <c r="H47" s="17"/>
      <c r="I47" s="15"/>
      <c r="J47" s="15"/>
      <c r="K47" s="16"/>
      <c r="L47" s="15"/>
    </row>
    <row r="48" spans="1:12" s="6" customFormat="1" ht="11.25">
      <c r="A48" s="10" t="s">
        <v>214</v>
      </c>
      <c r="B48" s="9" t="s">
        <v>1</v>
      </c>
      <c r="C48" s="22" t="s">
        <v>213</v>
      </c>
      <c r="D48" s="8">
        <v>44958</v>
      </c>
      <c r="E48" s="21">
        <v>11850</v>
      </c>
      <c r="F48" s="21">
        <v>395</v>
      </c>
      <c r="G48" s="14">
        <v>7</v>
      </c>
      <c r="H48" s="14" t="s">
        <v>0</v>
      </c>
      <c r="I48" s="13">
        <v>12.54</v>
      </c>
      <c r="J48" s="12">
        <v>0.0522</v>
      </c>
      <c r="K48" s="7"/>
      <c r="L48" s="11">
        <f>IF(AND(ISNUMBER(K48),ISNUMBER(E48)),E48*K48,"")</f>
      </c>
    </row>
    <row r="49" spans="1:12" s="6" customFormat="1" ht="11.25">
      <c r="A49" s="10" t="s">
        <v>212</v>
      </c>
      <c r="B49" s="9" t="s">
        <v>1</v>
      </c>
      <c r="C49" s="22" t="s">
        <v>211</v>
      </c>
      <c r="D49" s="8">
        <v>44958</v>
      </c>
      <c r="E49" s="21">
        <v>17400</v>
      </c>
      <c r="F49" s="21">
        <v>580</v>
      </c>
      <c r="G49" s="14">
        <v>29</v>
      </c>
      <c r="H49" s="14" t="s">
        <v>0</v>
      </c>
      <c r="I49" s="13">
        <v>21.8</v>
      </c>
      <c r="J49" s="12">
        <v>0.0706</v>
      </c>
      <c r="K49" s="7"/>
      <c r="L49" s="11">
        <f>IF(AND(ISNUMBER(K49),ISNUMBER(E49)),E49*K49,"")</f>
      </c>
    </row>
    <row r="50" spans="1:12" s="6" customFormat="1" ht="11.25">
      <c r="A50" s="10" t="s">
        <v>210</v>
      </c>
      <c r="B50" s="9" t="s">
        <v>1</v>
      </c>
      <c r="C50" s="22" t="s">
        <v>209</v>
      </c>
      <c r="D50" s="8">
        <v>44958</v>
      </c>
      <c r="E50" s="21">
        <v>12240</v>
      </c>
      <c r="F50" s="21">
        <v>85</v>
      </c>
      <c r="G50" s="14">
        <v>53</v>
      </c>
      <c r="H50" s="14" t="s">
        <v>0</v>
      </c>
      <c r="I50" s="13">
        <v>7.3</v>
      </c>
      <c r="J50" s="12">
        <v>0.0405</v>
      </c>
      <c r="K50" s="7"/>
      <c r="L50" s="11">
        <f>IF(AND(ISNUMBER(K50),ISNUMBER(E50)),E50*K50,"")</f>
      </c>
    </row>
    <row r="51" spans="1:12" s="6" customFormat="1" ht="11.25">
      <c r="A51" s="10" t="s">
        <v>208</v>
      </c>
      <c r="B51" s="9" t="s">
        <v>1</v>
      </c>
      <c r="C51" s="22" t="s">
        <v>207</v>
      </c>
      <c r="D51" s="8">
        <v>44958</v>
      </c>
      <c r="E51" s="21">
        <v>11360</v>
      </c>
      <c r="F51" s="21">
        <v>2840</v>
      </c>
      <c r="G51" s="14">
        <v>61</v>
      </c>
      <c r="H51" s="14" t="s">
        <v>0</v>
      </c>
      <c r="I51" s="13">
        <v>7</v>
      </c>
      <c r="J51" s="12">
        <v>0.0564</v>
      </c>
      <c r="K51" s="7"/>
      <c r="L51" s="11">
        <f>IF(AND(ISNUMBER(K51),ISNUMBER(E51)),E51*K51,"")</f>
      </c>
    </row>
    <row r="52" spans="1:12" s="6" customFormat="1" ht="11.25">
      <c r="A52" s="10" t="s">
        <v>206</v>
      </c>
      <c r="B52" s="9" t="s">
        <v>1</v>
      </c>
      <c r="C52" s="22" t="s">
        <v>205</v>
      </c>
      <c r="D52" s="8">
        <v>45323</v>
      </c>
      <c r="E52" s="21">
        <v>10800</v>
      </c>
      <c r="F52" s="21">
        <v>1080</v>
      </c>
      <c r="G52" s="14">
        <v>72</v>
      </c>
      <c r="H52" s="42">
        <v>2</v>
      </c>
      <c r="I52" s="13">
        <v>7.2</v>
      </c>
      <c r="J52" s="12">
        <v>0.05</v>
      </c>
      <c r="K52" s="7"/>
      <c r="L52" s="11">
        <f>IF(AND(ISNUMBER(K52),ISNUMBER(E52)),E52*K52,"")</f>
      </c>
    </row>
    <row r="53" spans="1:12" s="6" customFormat="1" ht="11.25">
      <c r="A53" s="10" t="s">
        <v>204</v>
      </c>
      <c r="B53" s="9" t="s">
        <v>1</v>
      </c>
      <c r="C53" s="22" t="s">
        <v>203</v>
      </c>
      <c r="D53" s="8">
        <v>44228</v>
      </c>
      <c r="E53" s="21">
        <v>13200</v>
      </c>
      <c r="F53" s="21">
        <v>3300</v>
      </c>
      <c r="G53" s="14">
        <v>8</v>
      </c>
      <c r="H53" s="14" t="s">
        <v>0</v>
      </c>
      <c r="I53" s="13">
        <v>7</v>
      </c>
      <c r="J53" s="12">
        <v>0.0972</v>
      </c>
      <c r="K53" s="7"/>
      <c r="L53" s="11">
        <f>IF(AND(ISNUMBER(K53),ISNUMBER(E53)),E53*K53,"")</f>
      </c>
    </row>
    <row r="54" spans="1:12" s="6" customFormat="1" ht="11.25">
      <c r="A54" s="10" t="s">
        <v>202</v>
      </c>
      <c r="B54" s="9" t="s">
        <v>1</v>
      </c>
      <c r="C54" s="22" t="s">
        <v>201</v>
      </c>
      <c r="D54" s="8">
        <v>44958</v>
      </c>
      <c r="E54" s="21">
        <v>9680</v>
      </c>
      <c r="F54" s="21">
        <v>1210</v>
      </c>
      <c r="G54" s="14">
        <v>18</v>
      </c>
      <c r="H54" s="14" t="s">
        <v>0</v>
      </c>
      <c r="I54" s="13">
        <v>9.6</v>
      </c>
      <c r="J54" s="12">
        <v>0.0422</v>
      </c>
      <c r="K54" s="7"/>
      <c r="L54" s="11">
        <f>IF(AND(ISNUMBER(K54),ISNUMBER(E54)),E54*K54,"")</f>
      </c>
    </row>
    <row r="55" spans="1:12" s="6" customFormat="1" ht="11.25">
      <c r="A55" s="10" t="s">
        <v>200</v>
      </c>
      <c r="B55" s="9" t="s">
        <v>1</v>
      </c>
      <c r="C55" s="22" t="s">
        <v>199</v>
      </c>
      <c r="D55" s="8">
        <v>44958</v>
      </c>
      <c r="E55" s="21">
        <v>13920</v>
      </c>
      <c r="F55" s="21">
        <v>1740</v>
      </c>
      <c r="G55" s="14">
        <v>62</v>
      </c>
      <c r="H55" s="14" t="s">
        <v>0</v>
      </c>
      <c r="I55" s="13">
        <v>13</v>
      </c>
      <c r="J55" s="12">
        <v>0.1164</v>
      </c>
      <c r="K55" s="7"/>
      <c r="L55" s="11">
        <f>IF(AND(ISNUMBER(K55),ISNUMBER(E55)),E55*K55,"")</f>
      </c>
    </row>
    <row r="56" spans="1:12" s="6" customFormat="1" ht="11.25">
      <c r="A56" s="20" t="s">
        <v>198</v>
      </c>
      <c r="B56" s="19"/>
      <c r="C56" s="17"/>
      <c r="D56" s="18"/>
      <c r="E56" s="17"/>
      <c r="F56" s="17"/>
      <c r="G56" s="17"/>
      <c r="H56" s="17"/>
      <c r="I56" s="15"/>
      <c r="J56" s="15"/>
      <c r="K56" s="16"/>
      <c r="L56" s="15"/>
    </row>
    <row r="57" spans="1:12" s="6" customFormat="1" ht="11.25">
      <c r="A57" s="10" t="s">
        <v>197</v>
      </c>
      <c r="B57" s="9" t="s">
        <v>1</v>
      </c>
      <c r="C57" s="22" t="s">
        <v>196</v>
      </c>
      <c r="D57" s="8">
        <v>44958</v>
      </c>
      <c r="E57" s="21">
        <v>18560</v>
      </c>
      <c r="F57" s="21">
        <v>1160</v>
      </c>
      <c r="G57" s="14">
        <v>123</v>
      </c>
      <c r="H57" s="14" t="s">
        <v>0</v>
      </c>
      <c r="I57" s="13">
        <v>16</v>
      </c>
      <c r="J57" s="12">
        <v>0.0441</v>
      </c>
      <c r="K57" s="7"/>
      <c r="L57" s="11">
        <f>IF(AND(ISNUMBER(K57),ISNUMBER(E57)),E57*K57,"")</f>
      </c>
    </row>
    <row r="58" spans="1:12" s="6" customFormat="1" ht="11.25">
      <c r="A58" s="20" t="s">
        <v>195</v>
      </c>
      <c r="B58" s="19"/>
      <c r="C58" s="17"/>
      <c r="D58" s="18"/>
      <c r="E58" s="17"/>
      <c r="F58" s="17"/>
      <c r="G58" s="17"/>
      <c r="H58" s="17"/>
      <c r="I58" s="15"/>
      <c r="J58" s="15"/>
      <c r="K58" s="16"/>
      <c r="L58" s="15"/>
    </row>
    <row r="59" spans="1:12" s="6" customFormat="1" ht="11.25">
      <c r="A59" s="20" t="s">
        <v>194</v>
      </c>
      <c r="B59" s="19"/>
      <c r="C59" s="17"/>
      <c r="D59" s="18"/>
      <c r="E59" s="17"/>
      <c r="F59" s="17"/>
      <c r="G59" s="17"/>
      <c r="H59" s="17"/>
      <c r="I59" s="15"/>
      <c r="J59" s="15"/>
      <c r="K59" s="16"/>
      <c r="L59" s="15"/>
    </row>
    <row r="60" spans="1:12" s="6" customFormat="1" ht="11.25">
      <c r="A60" s="20" t="s">
        <v>193</v>
      </c>
      <c r="B60" s="19"/>
      <c r="C60" s="17"/>
      <c r="D60" s="18"/>
      <c r="E60" s="17"/>
      <c r="F60" s="17"/>
      <c r="G60" s="17"/>
      <c r="H60" s="17"/>
      <c r="I60" s="15"/>
      <c r="J60" s="15"/>
      <c r="K60" s="16"/>
      <c r="L60" s="15"/>
    </row>
    <row r="61" spans="1:12" s="6" customFormat="1" ht="11.25">
      <c r="A61" s="10" t="s">
        <v>192</v>
      </c>
      <c r="B61" s="9" t="s">
        <v>1</v>
      </c>
      <c r="C61" s="22" t="s">
        <v>191</v>
      </c>
      <c r="D61" s="8">
        <v>45323</v>
      </c>
      <c r="E61" s="21">
        <v>9960</v>
      </c>
      <c r="F61" s="21">
        <v>415</v>
      </c>
      <c r="G61" s="14">
        <v>139</v>
      </c>
      <c r="H61" s="42">
        <v>1</v>
      </c>
      <c r="I61" s="13">
        <v>14</v>
      </c>
      <c r="J61" s="12">
        <v>0.037</v>
      </c>
      <c r="K61" s="7"/>
      <c r="L61" s="11">
        <f>IF(AND(ISNUMBER(K61),ISNUMBER(E61)),E61*K61,"")</f>
      </c>
    </row>
    <row r="62" spans="1:12" s="6" customFormat="1" ht="11.25">
      <c r="A62" s="10" t="s">
        <v>190</v>
      </c>
      <c r="B62" s="9" t="s">
        <v>1</v>
      </c>
      <c r="C62" s="22" t="s">
        <v>189</v>
      </c>
      <c r="D62" s="8">
        <v>45323</v>
      </c>
      <c r="E62" s="21">
        <v>14220</v>
      </c>
      <c r="F62" s="21">
        <v>395</v>
      </c>
      <c r="G62" s="14">
        <v>147</v>
      </c>
      <c r="H62" s="14" t="s">
        <v>0</v>
      </c>
      <c r="I62" s="13">
        <v>17.5</v>
      </c>
      <c r="J62" s="12">
        <v>0.034</v>
      </c>
      <c r="K62" s="7"/>
      <c r="L62" s="11">
        <f>IF(AND(ISNUMBER(K62),ISNUMBER(E62)),E62*K62,"")</f>
      </c>
    </row>
    <row r="63" spans="1:12" s="6" customFormat="1" ht="11.25">
      <c r="A63" s="10" t="s">
        <v>188</v>
      </c>
      <c r="B63" s="9" t="s">
        <v>1</v>
      </c>
      <c r="C63" s="22" t="s">
        <v>187</v>
      </c>
      <c r="D63" s="8">
        <v>44958</v>
      </c>
      <c r="E63" s="21">
        <v>10920</v>
      </c>
      <c r="F63" s="21">
        <v>455</v>
      </c>
      <c r="G63" s="14">
        <v>44</v>
      </c>
      <c r="H63" s="14" t="s">
        <v>0</v>
      </c>
      <c r="I63" s="13">
        <v>15</v>
      </c>
      <c r="J63" s="12">
        <v>0.0323</v>
      </c>
      <c r="K63" s="7"/>
      <c r="L63" s="11">
        <f>IF(AND(ISNUMBER(K63),ISNUMBER(E63)),E63*K63,"")</f>
      </c>
    </row>
    <row r="64" spans="1:12" s="6" customFormat="1" ht="11.25">
      <c r="A64" s="10" t="s">
        <v>186</v>
      </c>
      <c r="B64" s="9" t="s">
        <v>1</v>
      </c>
      <c r="C64" s="22" t="s">
        <v>185</v>
      </c>
      <c r="D64" s="8">
        <v>45323</v>
      </c>
      <c r="E64" s="21">
        <v>6120</v>
      </c>
      <c r="F64" s="21">
        <v>255</v>
      </c>
      <c r="G64" s="14">
        <v>120</v>
      </c>
      <c r="H64" s="14" t="s">
        <v>0</v>
      </c>
      <c r="I64" s="13">
        <v>10.2</v>
      </c>
      <c r="J64" s="12">
        <v>0.0242</v>
      </c>
      <c r="K64" s="7"/>
      <c r="L64" s="11">
        <f>IF(AND(ISNUMBER(K64),ISNUMBER(E64)),E64*K64,"")</f>
      </c>
    </row>
    <row r="65" spans="1:12" s="6" customFormat="1" ht="11.25">
      <c r="A65" s="10" t="s">
        <v>184</v>
      </c>
      <c r="B65" s="9" t="s">
        <v>1</v>
      </c>
      <c r="C65" s="22" t="s">
        <v>183</v>
      </c>
      <c r="D65" s="8">
        <v>44958</v>
      </c>
      <c r="E65" s="21">
        <v>9480</v>
      </c>
      <c r="F65" s="21">
        <v>395</v>
      </c>
      <c r="G65" s="14">
        <v>95</v>
      </c>
      <c r="H65" s="14" t="s">
        <v>0</v>
      </c>
      <c r="I65" s="13">
        <v>14.6</v>
      </c>
      <c r="J65" s="12">
        <v>0.039</v>
      </c>
      <c r="K65" s="7"/>
      <c r="L65" s="11">
        <f>IF(AND(ISNUMBER(K65),ISNUMBER(E65)),E65*K65,"")</f>
      </c>
    </row>
    <row r="66" spans="1:12" s="6" customFormat="1" ht="11.25">
      <c r="A66" s="20" t="s">
        <v>182</v>
      </c>
      <c r="B66" s="19"/>
      <c r="C66" s="17"/>
      <c r="D66" s="18"/>
      <c r="E66" s="17"/>
      <c r="F66" s="17"/>
      <c r="G66" s="17"/>
      <c r="H66" s="17"/>
      <c r="I66" s="15"/>
      <c r="J66" s="15"/>
      <c r="K66" s="16"/>
      <c r="L66" s="15"/>
    </row>
    <row r="67" spans="1:12" s="6" customFormat="1" ht="11.25">
      <c r="A67" s="10" t="s">
        <v>181</v>
      </c>
      <c r="B67" s="9" t="s">
        <v>1</v>
      </c>
      <c r="C67" s="22" t="s">
        <v>180</v>
      </c>
      <c r="D67" s="8">
        <v>45323</v>
      </c>
      <c r="E67" s="21">
        <v>10560</v>
      </c>
      <c r="F67" s="21">
        <v>440</v>
      </c>
      <c r="G67" s="14">
        <v>131</v>
      </c>
      <c r="H67" s="42">
        <v>1</v>
      </c>
      <c r="I67" s="13">
        <v>13.8</v>
      </c>
      <c r="J67" s="12">
        <v>0.03</v>
      </c>
      <c r="K67" s="7"/>
      <c r="L67" s="11">
        <f>IF(AND(ISNUMBER(K67),ISNUMBER(E67)),E67*K67,"")</f>
      </c>
    </row>
    <row r="68" spans="1:12" s="6" customFormat="1" ht="11.25">
      <c r="A68" s="10" t="s">
        <v>179</v>
      </c>
      <c r="B68" s="9" t="s">
        <v>1</v>
      </c>
      <c r="C68" s="22" t="s">
        <v>178</v>
      </c>
      <c r="D68" s="8">
        <v>45323</v>
      </c>
      <c r="E68" s="21">
        <v>9090</v>
      </c>
      <c r="F68" s="21">
        <v>505</v>
      </c>
      <c r="G68" s="14">
        <v>65</v>
      </c>
      <c r="H68" s="14" t="s">
        <v>0</v>
      </c>
      <c r="I68" s="13">
        <v>16.2</v>
      </c>
      <c r="J68" s="12">
        <v>0.04743</v>
      </c>
      <c r="K68" s="7"/>
      <c r="L68" s="11">
        <f>IF(AND(ISNUMBER(K68),ISNUMBER(E68)),E68*K68,"")</f>
      </c>
    </row>
    <row r="69" spans="1:12" s="6" customFormat="1" ht="11.25">
      <c r="A69" s="10" t="s">
        <v>177</v>
      </c>
      <c r="B69" s="9" t="s">
        <v>1</v>
      </c>
      <c r="C69" s="22" t="s">
        <v>176</v>
      </c>
      <c r="D69" s="8">
        <v>45323</v>
      </c>
      <c r="E69" s="21">
        <v>10920</v>
      </c>
      <c r="F69" s="21">
        <v>910</v>
      </c>
      <c r="G69" s="14">
        <v>86</v>
      </c>
      <c r="H69" s="14" t="s">
        <v>0</v>
      </c>
      <c r="I69" s="13">
        <v>14.8</v>
      </c>
      <c r="J69" s="12">
        <v>0.0419</v>
      </c>
      <c r="K69" s="7"/>
      <c r="L69" s="11">
        <f>IF(AND(ISNUMBER(K69),ISNUMBER(E69)),E69*K69,"")</f>
      </c>
    </row>
    <row r="70" spans="1:12" s="6" customFormat="1" ht="11.25">
      <c r="A70" s="10" t="s">
        <v>175</v>
      </c>
      <c r="B70" s="9" t="s">
        <v>1</v>
      </c>
      <c r="C70" s="22" t="s">
        <v>174</v>
      </c>
      <c r="D70" s="8">
        <v>45323</v>
      </c>
      <c r="E70" s="21">
        <v>18360</v>
      </c>
      <c r="F70" s="21">
        <v>1020</v>
      </c>
      <c r="G70" s="14">
        <v>148</v>
      </c>
      <c r="H70" s="42">
        <v>2</v>
      </c>
      <c r="I70" s="13">
        <v>24.5</v>
      </c>
      <c r="J70" s="12">
        <v>0.0587</v>
      </c>
      <c r="K70" s="7"/>
      <c r="L70" s="11">
        <f>IF(AND(ISNUMBER(K70),ISNUMBER(E70)),E70*K70,"")</f>
      </c>
    </row>
    <row r="71" spans="1:12" s="6" customFormat="1" ht="11.25">
      <c r="A71" s="10" t="s">
        <v>173</v>
      </c>
      <c r="B71" s="9" t="s">
        <v>1</v>
      </c>
      <c r="C71" s="22" t="s">
        <v>172</v>
      </c>
      <c r="D71" s="8">
        <v>45323</v>
      </c>
      <c r="E71" s="21">
        <v>13920</v>
      </c>
      <c r="F71" s="21">
        <v>1160</v>
      </c>
      <c r="G71" s="14">
        <v>113</v>
      </c>
      <c r="H71" s="14" t="s">
        <v>0</v>
      </c>
      <c r="I71" s="13">
        <v>17.95</v>
      </c>
      <c r="J71" s="12">
        <v>0.0376</v>
      </c>
      <c r="K71" s="7"/>
      <c r="L71" s="11">
        <f>IF(AND(ISNUMBER(K71),ISNUMBER(E71)),E71*K71,"")</f>
      </c>
    </row>
    <row r="72" spans="1:12" s="6" customFormat="1" ht="11.25">
      <c r="A72" s="10" t="s">
        <v>171</v>
      </c>
      <c r="B72" s="9" t="s">
        <v>1</v>
      </c>
      <c r="C72" s="22" t="s">
        <v>170</v>
      </c>
      <c r="D72" s="8">
        <v>44958</v>
      </c>
      <c r="E72" s="21">
        <v>15840</v>
      </c>
      <c r="F72" s="21">
        <v>1320</v>
      </c>
      <c r="G72" s="14">
        <v>5</v>
      </c>
      <c r="H72" s="14" t="s">
        <v>0</v>
      </c>
      <c r="I72" s="13">
        <v>19.5</v>
      </c>
      <c r="J72" s="12">
        <v>0.079</v>
      </c>
      <c r="K72" s="7"/>
      <c r="L72" s="11">
        <f>IF(AND(ISNUMBER(K72),ISNUMBER(E72)),E72*K72,"")</f>
      </c>
    </row>
    <row r="73" spans="1:12" s="6" customFormat="1" ht="11.25">
      <c r="A73" s="10" t="s">
        <v>169</v>
      </c>
      <c r="B73" s="9" t="s">
        <v>1</v>
      </c>
      <c r="C73" s="22" t="s">
        <v>168</v>
      </c>
      <c r="D73" s="8">
        <v>45323</v>
      </c>
      <c r="E73" s="21">
        <v>12720</v>
      </c>
      <c r="F73" s="21">
        <v>530</v>
      </c>
      <c r="G73" s="14" t="s">
        <v>0</v>
      </c>
      <c r="H73" s="42">
        <v>129</v>
      </c>
      <c r="I73" s="13">
        <v>16.5</v>
      </c>
      <c r="J73" s="12">
        <v>0.0391</v>
      </c>
      <c r="K73" s="7"/>
      <c r="L73" s="11">
        <f>IF(AND(ISNUMBER(K73),ISNUMBER(E73)),E73*K73,"")</f>
      </c>
    </row>
    <row r="74" spans="1:12" s="6" customFormat="1" ht="11.25">
      <c r="A74" s="10" t="s">
        <v>167</v>
      </c>
      <c r="B74" s="9" t="s">
        <v>1</v>
      </c>
      <c r="C74" s="22" t="s">
        <v>166</v>
      </c>
      <c r="D74" s="8">
        <v>45323</v>
      </c>
      <c r="E74" s="21">
        <v>12720</v>
      </c>
      <c r="F74" s="21">
        <v>530</v>
      </c>
      <c r="G74" s="14">
        <v>95</v>
      </c>
      <c r="H74" s="14" t="s">
        <v>0</v>
      </c>
      <c r="I74" s="13">
        <v>16.75</v>
      </c>
      <c r="J74" s="12">
        <v>0.0391</v>
      </c>
      <c r="K74" s="7"/>
      <c r="L74" s="11">
        <f>IF(AND(ISNUMBER(K74),ISNUMBER(E74)),E74*K74,"")</f>
      </c>
    </row>
    <row r="75" spans="1:12" s="6" customFormat="1" ht="11.25">
      <c r="A75" s="20" t="s">
        <v>165</v>
      </c>
      <c r="B75" s="19"/>
      <c r="C75" s="17"/>
      <c r="D75" s="18"/>
      <c r="E75" s="17"/>
      <c r="F75" s="17"/>
      <c r="G75" s="17"/>
      <c r="H75" s="17"/>
      <c r="I75" s="15"/>
      <c r="J75" s="15"/>
      <c r="K75" s="16"/>
      <c r="L75" s="15"/>
    </row>
    <row r="76" spans="1:12" s="6" customFormat="1" ht="11.25">
      <c r="A76" s="10" t="s">
        <v>164</v>
      </c>
      <c r="B76" s="9" t="s">
        <v>1</v>
      </c>
      <c r="C76" s="22" t="s">
        <v>163</v>
      </c>
      <c r="D76" s="8">
        <v>44958</v>
      </c>
      <c r="E76" s="21">
        <v>17440</v>
      </c>
      <c r="F76" s="21">
        <v>2180</v>
      </c>
      <c r="G76" s="14">
        <v>51</v>
      </c>
      <c r="H76" s="14" t="s">
        <v>0</v>
      </c>
      <c r="I76" s="13">
        <v>19.3</v>
      </c>
      <c r="J76" s="12">
        <v>0.054</v>
      </c>
      <c r="K76" s="7"/>
      <c r="L76" s="11">
        <f>IF(AND(ISNUMBER(K76),ISNUMBER(E76)),E76*K76,"")</f>
      </c>
    </row>
    <row r="77" spans="1:12" s="6" customFormat="1" ht="11.25">
      <c r="A77" s="10" t="s">
        <v>162</v>
      </c>
      <c r="B77" s="9" t="s">
        <v>1</v>
      </c>
      <c r="C77" s="22" t="s">
        <v>161</v>
      </c>
      <c r="D77" s="8">
        <v>45323</v>
      </c>
      <c r="E77" s="21">
        <v>10720</v>
      </c>
      <c r="F77" s="21">
        <v>1340</v>
      </c>
      <c r="G77" s="14">
        <v>120</v>
      </c>
      <c r="H77" s="14" t="s">
        <v>0</v>
      </c>
      <c r="I77" s="13">
        <v>13.7</v>
      </c>
      <c r="J77" s="12">
        <v>0.032</v>
      </c>
      <c r="K77" s="7"/>
      <c r="L77" s="11">
        <f>IF(AND(ISNUMBER(K77),ISNUMBER(E77)),E77*K77,"")</f>
      </c>
    </row>
    <row r="78" spans="1:12" s="6" customFormat="1" ht="11.25">
      <c r="A78" s="10" t="s">
        <v>160</v>
      </c>
      <c r="B78" s="9" t="s">
        <v>1</v>
      </c>
      <c r="C78" s="22" t="s">
        <v>159</v>
      </c>
      <c r="D78" s="8">
        <v>44958</v>
      </c>
      <c r="E78" s="21">
        <v>13080</v>
      </c>
      <c r="F78" s="21">
        <v>2180</v>
      </c>
      <c r="G78" s="14">
        <v>44</v>
      </c>
      <c r="H78" s="14" t="s">
        <v>0</v>
      </c>
      <c r="I78" s="13">
        <v>17.7</v>
      </c>
      <c r="J78" s="12">
        <v>0.0561</v>
      </c>
      <c r="K78" s="7"/>
      <c r="L78" s="11">
        <f>IF(AND(ISNUMBER(K78),ISNUMBER(E78)),E78*K78,"")</f>
      </c>
    </row>
    <row r="79" spans="1:12" s="6" customFormat="1" ht="11.25">
      <c r="A79" s="10" t="s">
        <v>158</v>
      </c>
      <c r="B79" s="9" t="s">
        <v>1</v>
      </c>
      <c r="C79" s="22" t="s">
        <v>157</v>
      </c>
      <c r="D79" s="8">
        <v>44593</v>
      </c>
      <c r="E79" s="21">
        <v>14700</v>
      </c>
      <c r="F79" s="21">
        <v>2450</v>
      </c>
      <c r="G79" s="14">
        <v>73</v>
      </c>
      <c r="H79" s="14" t="s">
        <v>0</v>
      </c>
      <c r="I79" s="13">
        <v>16.3</v>
      </c>
      <c r="J79" s="12">
        <v>0.06</v>
      </c>
      <c r="K79" s="7"/>
      <c r="L79" s="11">
        <f>IF(AND(ISNUMBER(K79),ISNUMBER(E79)),E79*K79,"")</f>
      </c>
    </row>
    <row r="80" spans="1:12" s="6" customFormat="1" ht="11.25">
      <c r="A80" s="20" t="s">
        <v>156</v>
      </c>
      <c r="B80" s="19"/>
      <c r="C80" s="17"/>
      <c r="D80" s="18"/>
      <c r="E80" s="17"/>
      <c r="F80" s="17"/>
      <c r="G80" s="17"/>
      <c r="H80" s="17"/>
      <c r="I80" s="15"/>
      <c r="J80" s="15"/>
      <c r="K80" s="16"/>
      <c r="L80" s="15"/>
    </row>
    <row r="81" spans="1:12" s="6" customFormat="1" ht="11.25">
      <c r="A81" s="10" t="s">
        <v>155</v>
      </c>
      <c r="B81" s="9" t="s">
        <v>1</v>
      </c>
      <c r="C81" s="22" t="s">
        <v>154</v>
      </c>
      <c r="D81" s="8">
        <v>44958</v>
      </c>
      <c r="E81" s="21">
        <v>17000</v>
      </c>
      <c r="F81" s="21">
        <v>4250</v>
      </c>
      <c r="G81" s="14">
        <v>168</v>
      </c>
      <c r="H81" s="14" t="s">
        <v>0</v>
      </c>
      <c r="I81" s="13">
        <v>24</v>
      </c>
      <c r="J81" s="12">
        <v>0.054</v>
      </c>
      <c r="K81" s="7"/>
      <c r="L81" s="11">
        <f>IF(AND(ISNUMBER(K81),ISNUMBER(E81)),E81*K81,"")</f>
      </c>
    </row>
    <row r="82" spans="1:12" s="6" customFormat="1" ht="11.25">
      <c r="A82" s="10" t="s">
        <v>153</v>
      </c>
      <c r="B82" s="9" t="s">
        <v>1</v>
      </c>
      <c r="C82" s="22" t="s">
        <v>152</v>
      </c>
      <c r="D82" s="8">
        <v>44958</v>
      </c>
      <c r="E82" s="21">
        <v>15080</v>
      </c>
      <c r="F82" s="21">
        <v>3770</v>
      </c>
      <c r="G82" s="14">
        <v>110</v>
      </c>
      <c r="H82" s="14" t="s">
        <v>0</v>
      </c>
      <c r="I82" s="13">
        <v>17.6</v>
      </c>
      <c r="J82" s="12">
        <v>0.049</v>
      </c>
      <c r="K82" s="7"/>
      <c r="L82" s="11">
        <f>IF(AND(ISNUMBER(K82),ISNUMBER(E82)),E82*K82,"")</f>
      </c>
    </row>
    <row r="83" spans="1:12" s="6" customFormat="1" ht="11.25">
      <c r="A83" s="10" t="s">
        <v>151</v>
      </c>
      <c r="B83" s="9" t="s">
        <v>1</v>
      </c>
      <c r="C83" s="22" t="s">
        <v>150</v>
      </c>
      <c r="D83" s="8">
        <v>45323</v>
      </c>
      <c r="E83" s="21">
        <v>18240</v>
      </c>
      <c r="F83" s="21">
        <v>4560</v>
      </c>
      <c r="G83" s="14" t="s">
        <v>0</v>
      </c>
      <c r="H83" s="42">
        <v>171</v>
      </c>
      <c r="I83" s="13">
        <v>19</v>
      </c>
      <c r="J83" s="12">
        <v>0.053</v>
      </c>
      <c r="K83" s="7"/>
      <c r="L83" s="11">
        <f>IF(AND(ISNUMBER(K83),ISNUMBER(E83)),E83*K83,"")</f>
      </c>
    </row>
    <row r="84" spans="1:12" s="6" customFormat="1" ht="11.25">
      <c r="A84" s="10" t="s">
        <v>149</v>
      </c>
      <c r="B84" s="9" t="s">
        <v>1</v>
      </c>
      <c r="C84" s="22" t="s">
        <v>148</v>
      </c>
      <c r="D84" s="8">
        <v>44958</v>
      </c>
      <c r="E84" s="21">
        <v>13200</v>
      </c>
      <c r="F84" s="21">
        <v>3300</v>
      </c>
      <c r="G84" s="14">
        <v>11</v>
      </c>
      <c r="H84" s="14" t="s">
        <v>0</v>
      </c>
      <c r="I84" s="13">
        <v>15</v>
      </c>
      <c r="J84" s="12">
        <v>0.0425</v>
      </c>
      <c r="K84" s="7"/>
      <c r="L84" s="11">
        <f>IF(AND(ISNUMBER(K84),ISNUMBER(E84)),E84*K84,"")</f>
      </c>
    </row>
    <row r="85" spans="1:12" s="6" customFormat="1" ht="11.25">
      <c r="A85" s="20" t="s">
        <v>147</v>
      </c>
      <c r="B85" s="19"/>
      <c r="C85" s="17"/>
      <c r="D85" s="18"/>
      <c r="E85" s="17"/>
      <c r="F85" s="17"/>
      <c r="G85" s="17"/>
      <c r="H85" s="17"/>
      <c r="I85" s="15"/>
      <c r="J85" s="15"/>
      <c r="K85" s="16"/>
      <c r="L85" s="15"/>
    </row>
    <row r="86" spans="1:12" s="6" customFormat="1" ht="11.25">
      <c r="A86" s="10" t="s">
        <v>146</v>
      </c>
      <c r="B86" s="9" t="s">
        <v>1</v>
      </c>
      <c r="C86" s="22" t="s">
        <v>145</v>
      </c>
      <c r="D86" s="8">
        <v>44958</v>
      </c>
      <c r="E86" s="21">
        <v>10220</v>
      </c>
      <c r="F86" s="21">
        <v>10220</v>
      </c>
      <c r="G86" s="14">
        <v>15</v>
      </c>
      <c r="H86" s="14" t="s">
        <v>0</v>
      </c>
      <c r="I86" s="13">
        <v>12.2</v>
      </c>
      <c r="J86" s="12">
        <v>0.036750000000000005</v>
      </c>
      <c r="K86" s="7"/>
      <c r="L86" s="11">
        <f>IF(AND(ISNUMBER(K86),ISNUMBER(E86)),E86*K86,"")</f>
      </c>
    </row>
    <row r="87" spans="1:12" s="6" customFormat="1" ht="11.25">
      <c r="A87" s="10" t="s">
        <v>144</v>
      </c>
      <c r="B87" s="9" t="s">
        <v>1</v>
      </c>
      <c r="C87" s="22" t="s">
        <v>143</v>
      </c>
      <c r="D87" s="8">
        <v>44593</v>
      </c>
      <c r="E87" s="21">
        <v>20440</v>
      </c>
      <c r="F87" s="21">
        <v>10220</v>
      </c>
      <c r="G87" s="14">
        <v>72</v>
      </c>
      <c r="H87" s="14" t="s">
        <v>0</v>
      </c>
      <c r="I87" s="13">
        <v>19.2</v>
      </c>
      <c r="J87" s="12">
        <v>0.055</v>
      </c>
      <c r="K87" s="7"/>
      <c r="L87" s="11">
        <f>IF(AND(ISNUMBER(K87),ISNUMBER(E87)),E87*K87,"")</f>
      </c>
    </row>
    <row r="88" spans="1:12" s="6" customFormat="1" ht="11.25">
      <c r="A88" s="10" t="s">
        <v>142</v>
      </c>
      <c r="B88" s="9" t="s">
        <v>1</v>
      </c>
      <c r="C88" s="22" t="s">
        <v>141</v>
      </c>
      <c r="D88" s="8">
        <v>45323</v>
      </c>
      <c r="E88" s="21">
        <v>12420</v>
      </c>
      <c r="F88" s="21">
        <v>12420</v>
      </c>
      <c r="G88" s="14" t="s">
        <v>0</v>
      </c>
      <c r="H88" s="42">
        <v>118</v>
      </c>
      <c r="I88" s="13">
        <v>12.6</v>
      </c>
      <c r="J88" s="12">
        <v>0.038</v>
      </c>
      <c r="K88" s="7"/>
      <c r="L88" s="11">
        <f>IF(AND(ISNUMBER(K88),ISNUMBER(E88)),E88*K88,"")</f>
      </c>
    </row>
    <row r="89" spans="1:12" s="6" customFormat="1" ht="11.25">
      <c r="A89" s="20" t="s">
        <v>140</v>
      </c>
      <c r="B89" s="19"/>
      <c r="C89" s="17"/>
      <c r="D89" s="18"/>
      <c r="E89" s="17"/>
      <c r="F89" s="17"/>
      <c r="G89" s="17"/>
      <c r="H89" s="17"/>
      <c r="I89" s="15"/>
      <c r="J89" s="15"/>
      <c r="K89" s="16"/>
      <c r="L89" s="15"/>
    </row>
    <row r="90" spans="1:12" s="6" customFormat="1" ht="11.25">
      <c r="A90" s="20" t="s">
        <v>139</v>
      </c>
      <c r="B90" s="19"/>
      <c r="C90" s="17"/>
      <c r="D90" s="18"/>
      <c r="E90" s="17"/>
      <c r="F90" s="17"/>
      <c r="G90" s="17"/>
      <c r="H90" s="17"/>
      <c r="I90" s="15"/>
      <c r="J90" s="15"/>
      <c r="K90" s="16"/>
      <c r="L90" s="15"/>
    </row>
    <row r="91" spans="1:12" s="6" customFormat="1" ht="11.25">
      <c r="A91" s="10" t="s">
        <v>138</v>
      </c>
      <c r="B91" s="9" t="s">
        <v>1</v>
      </c>
      <c r="C91" s="22" t="s">
        <v>137</v>
      </c>
      <c r="D91" s="8">
        <v>44593</v>
      </c>
      <c r="E91" s="21">
        <v>18480</v>
      </c>
      <c r="F91" s="21">
        <v>1540</v>
      </c>
      <c r="G91" s="14">
        <v>54</v>
      </c>
      <c r="H91" s="14" t="s">
        <v>0</v>
      </c>
      <c r="I91" s="13">
        <v>31.4</v>
      </c>
      <c r="J91" s="12">
        <v>0.0856</v>
      </c>
      <c r="K91" s="7"/>
      <c r="L91" s="11">
        <f>IF(AND(ISNUMBER(K91),ISNUMBER(E91)),E91*K91,"")</f>
      </c>
    </row>
    <row r="92" spans="1:12" s="6" customFormat="1" ht="11.25">
      <c r="A92" s="10" t="s">
        <v>136</v>
      </c>
      <c r="B92" s="9" t="s">
        <v>1</v>
      </c>
      <c r="C92" s="22" t="s">
        <v>135</v>
      </c>
      <c r="D92" s="8">
        <v>45323</v>
      </c>
      <c r="E92" s="21">
        <v>13920</v>
      </c>
      <c r="F92" s="21">
        <v>1740</v>
      </c>
      <c r="G92" s="14" t="s">
        <v>0</v>
      </c>
      <c r="H92" s="42">
        <v>77</v>
      </c>
      <c r="I92" s="13">
        <v>20.1</v>
      </c>
      <c r="J92" s="12">
        <v>0.06</v>
      </c>
      <c r="K92" s="7"/>
      <c r="L92" s="11">
        <f>IF(AND(ISNUMBER(K92),ISNUMBER(E92)),E92*K92,"")</f>
      </c>
    </row>
    <row r="93" spans="1:12" s="6" customFormat="1" ht="11.25">
      <c r="A93" s="10" t="s">
        <v>134</v>
      </c>
      <c r="B93" s="9" t="s">
        <v>1</v>
      </c>
      <c r="C93" s="22" t="s">
        <v>133</v>
      </c>
      <c r="D93" s="8">
        <v>44958</v>
      </c>
      <c r="E93" s="21">
        <v>15480</v>
      </c>
      <c r="F93" s="21">
        <v>860</v>
      </c>
      <c r="G93" s="14">
        <v>7</v>
      </c>
      <c r="H93" s="14" t="s">
        <v>0</v>
      </c>
      <c r="I93" s="13">
        <v>17</v>
      </c>
      <c r="J93" s="12">
        <v>0.0681</v>
      </c>
      <c r="K93" s="7"/>
      <c r="L93" s="11">
        <f>IF(AND(ISNUMBER(K93),ISNUMBER(E93)),E93*K93,"")</f>
      </c>
    </row>
    <row r="94" spans="1:12" s="6" customFormat="1" ht="11.25">
      <c r="A94" s="10" t="s">
        <v>132</v>
      </c>
      <c r="B94" s="9" t="s">
        <v>1</v>
      </c>
      <c r="C94" s="22" t="s">
        <v>131</v>
      </c>
      <c r="D94" s="8">
        <v>45323</v>
      </c>
      <c r="E94" s="21">
        <v>12000</v>
      </c>
      <c r="F94" s="21">
        <v>1500</v>
      </c>
      <c r="G94" s="14">
        <v>63</v>
      </c>
      <c r="H94" s="14" t="s">
        <v>0</v>
      </c>
      <c r="I94" s="13">
        <v>17.85</v>
      </c>
      <c r="J94" s="12">
        <v>0.045662</v>
      </c>
      <c r="K94" s="7"/>
      <c r="L94" s="11">
        <f>IF(AND(ISNUMBER(K94),ISNUMBER(E94)),E94*K94,"")</f>
      </c>
    </row>
    <row r="95" spans="1:12" s="6" customFormat="1" ht="11.25">
      <c r="A95" s="10" t="s">
        <v>130</v>
      </c>
      <c r="B95" s="9" t="s">
        <v>1</v>
      </c>
      <c r="C95" s="22" t="s">
        <v>129</v>
      </c>
      <c r="D95" s="8">
        <v>44958</v>
      </c>
      <c r="E95" s="21">
        <v>13800</v>
      </c>
      <c r="F95" s="21">
        <v>460</v>
      </c>
      <c r="G95" s="14">
        <v>113</v>
      </c>
      <c r="H95" s="14" t="s">
        <v>0</v>
      </c>
      <c r="I95" s="13">
        <v>18</v>
      </c>
      <c r="J95" s="12">
        <v>0.038</v>
      </c>
      <c r="K95" s="7"/>
      <c r="L95" s="11">
        <f>IF(AND(ISNUMBER(K95),ISNUMBER(E95)),E95*K95,"")</f>
      </c>
    </row>
    <row r="96" spans="1:12" s="6" customFormat="1" ht="11.25">
      <c r="A96" s="10" t="s">
        <v>128</v>
      </c>
      <c r="B96" s="9" t="s">
        <v>1</v>
      </c>
      <c r="C96" s="22" t="s">
        <v>127</v>
      </c>
      <c r="D96" s="8">
        <v>44958</v>
      </c>
      <c r="E96" s="21">
        <v>15040</v>
      </c>
      <c r="F96" s="21">
        <v>940</v>
      </c>
      <c r="G96" s="14">
        <v>55</v>
      </c>
      <c r="H96" s="14" t="s">
        <v>0</v>
      </c>
      <c r="I96" s="13">
        <v>19.8</v>
      </c>
      <c r="J96" s="12">
        <v>0.0447</v>
      </c>
      <c r="K96" s="7"/>
      <c r="L96" s="11">
        <f>IF(AND(ISNUMBER(K96),ISNUMBER(E96)),E96*K96,"")</f>
      </c>
    </row>
    <row r="97" spans="1:12" s="6" customFormat="1" ht="11.25">
      <c r="A97" s="20" t="s">
        <v>126</v>
      </c>
      <c r="B97" s="19"/>
      <c r="C97" s="17"/>
      <c r="D97" s="18"/>
      <c r="E97" s="17"/>
      <c r="F97" s="17"/>
      <c r="G97" s="17"/>
      <c r="H97" s="17"/>
      <c r="I97" s="15"/>
      <c r="J97" s="15"/>
      <c r="K97" s="16"/>
      <c r="L97" s="15"/>
    </row>
    <row r="98" spans="1:12" s="6" customFormat="1" ht="11.25">
      <c r="A98" s="10" t="s">
        <v>125</v>
      </c>
      <c r="B98" s="9" t="s">
        <v>1</v>
      </c>
      <c r="C98" s="22" t="s">
        <v>124</v>
      </c>
      <c r="D98" s="8">
        <v>44593</v>
      </c>
      <c r="E98" s="21">
        <v>9080</v>
      </c>
      <c r="F98" s="21">
        <v>2270</v>
      </c>
      <c r="G98" s="14">
        <v>94</v>
      </c>
      <c r="H98" s="14" t="s">
        <v>0</v>
      </c>
      <c r="I98" s="13">
        <v>12.8</v>
      </c>
      <c r="J98" s="12">
        <v>0.0429</v>
      </c>
      <c r="K98" s="7"/>
      <c r="L98" s="11">
        <f>IF(AND(ISNUMBER(K98),ISNUMBER(E98)),E98*K98,"")</f>
      </c>
    </row>
    <row r="99" spans="1:12" s="6" customFormat="1" ht="11.25">
      <c r="A99" s="10" t="s">
        <v>123</v>
      </c>
      <c r="B99" s="9" t="s">
        <v>1</v>
      </c>
      <c r="C99" s="22" t="s">
        <v>122</v>
      </c>
      <c r="D99" s="8">
        <v>44958</v>
      </c>
      <c r="E99" s="21">
        <v>13620</v>
      </c>
      <c r="F99" s="21">
        <v>2270</v>
      </c>
      <c r="G99" s="14">
        <v>37</v>
      </c>
      <c r="H99" s="14" t="s">
        <v>0</v>
      </c>
      <c r="I99" s="13">
        <v>21.1</v>
      </c>
      <c r="J99" s="12">
        <v>0.0589</v>
      </c>
      <c r="K99" s="7"/>
      <c r="L99" s="11">
        <f>IF(AND(ISNUMBER(K99),ISNUMBER(E99)),E99*K99,"")</f>
      </c>
    </row>
    <row r="100" spans="1:12" s="6" customFormat="1" ht="11.25">
      <c r="A100" s="10" t="s">
        <v>121</v>
      </c>
      <c r="B100" s="9" t="s">
        <v>1</v>
      </c>
      <c r="C100" s="22" t="s">
        <v>120</v>
      </c>
      <c r="D100" s="8">
        <v>44958</v>
      </c>
      <c r="E100" s="21">
        <v>17040</v>
      </c>
      <c r="F100" s="21">
        <v>2840</v>
      </c>
      <c r="G100" s="14">
        <v>107</v>
      </c>
      <c r="H100" s="14" t="s">
        <v>0</v>
      </c>
      <c r="I100" s="13">
        <v>19</v>
      </c>
      <c r="J100" s="12">
        <v>0.053</v>
      </c>
      <c r="K100" s="7"/>
      <c r="L100" s="11">
        <f>IF(AND(ISNUMBER(K100),ISNUMBER(E100)),E100*K100,"")</f>
      </c>
    </row>
    <row r="101" spans="1:12" s="6" customFormat="1" ht="11.25">
      <c r="A101" s="10" t="s">
        <v>119</v>
      </c>
      <c r="B101" s="9" t="s">
        <v>1</v>
      </c>
      <c r="C101" s="22" t="s">
        <v>118</v>
      </c>
      <c r="D101" s="8">
        <v>44958</v>
      </c>
      <c r="E101" s="21">
        <v>14520</v>
      </c>
      <c r="F101" s="21">
        <v>3630</v>
      </c>
      <c r="G101" s="14">
        <v>111</v>
      </c>
      <c r="H101" s="14" t="s">
        <v>0</v>
      </c>
      <c r="I101" s="13">
        <v>22.3</v>
      </c>
      <c r="J101" s="12">
        <v>0.0846</v>
      </c>
      <c r="K101" s="7"/>
      <c r="L101" s="11">
        <f>IF(AND(ISNUMBER(K101),ISNUMBER(E101)),E101*K101,"")</f>
      </c>
    </row>
    <row r="102" spans="1:12" s="6" customFormat="1" ht="11.25">
      <c r="A102" s="10" t="s">
        <v>117</v>
      </c>
      <c r="B102" s="9" t="s">
        <v>1</v>
      </c>
      <c r="C102" s="22" t="s">
        <v>116</v>
      </c>
      <c r="D102" s="8">
        <v>44958</v>
      </c>
      <c r="E102" s="21">
        <v>9080</v>
      </c>
      <c r="F102" s="21">
        <v>2270</v>
      </c>
      <c r="G102" s="14">
        <v>120</v>
      </c>
      <c r="H102" s="14" t="s">
        <v>0</v>
      </c>
      <c r="I102" s="13">
        <v>12.1</v>
      </c>
      <c r="J102" s="12">
        <v>0.0304</v>
      </c>
      <c r="K102" s="7"/>
      <c r="L102" s="11">
        <f>IF(AND(ISNUMBER(K102),ISNUMBER(E102)),E102*K102,"")</f>
      </c>
    </row>
    <row r="103" spans="1:12" s="6" customFormat="1" ht="11.25">
      <c r="A103" s="10" t="s">
        <v>115</v>
      </c>
      <c r="B103" s="9" t="s">
        <v>1</v>
      </c>
      <c r="C103" s="22" t="s">
        <v>114</v>
      </c>
      <c r="D103" s="8">
        <v>44958</v>
      </c>
      <c r="E103" s="21">
        <v>13560</v>
      </c>
      <c r="F103" s="21">
        <v>3390</v>
      </c>
      <c r="G103" s="14">
        <v>45</v>
      </c>
      <c r="H103" s="14" t="s">
        <v>0</v>
      </c>
      <c r="I103" s="13">
        <v>13.5</v>
      </c>
      <c r="J103" s="12">
        <v>0.0472</v>
      </c>
      <c r="K103" s="7"/>
      <c r="L103" s="11">
        <f>IF(AND(ISNUMBER(K103),ISNUMBER(E103)),E103*K103,"")</f>
      </c>
    </row>
    <row r="104" spans="1:12" s="6" customFormat="1" ht="11.25">
      <c r="A104" s="10" t="s">
        <v>113</v>
      </c>
      <c r="B104" s="9" t="s">
        <v>1</v>
      </c>
      <c r="C104" s="22" t="s">
        <v>112</v>
      </c>
      <c r="D104" s="8">
        <v>44593</v>
      </c>
      <c r="E104" s="21">
        <v>14520</v>
      </c>
      <c r="F104" s="21">
        <v>3630</v>
      </c>
      <c r="G104" s="14">
        <v>69</v>
      </c>
      <c r="H104" s="14" t="s">
        <v>0</v>
      </c>
      <c r="I104" s="13">
        <v>22.6</v>
      </c>
      <c r="J104" s="12">
        <v>0.0659</v>
      </c>
      <c r="K104" s="7"/>
      <c r="L104" s="11">
        <f>IF(AND(ISNUMBER(K104),ISNUMBER(E104)),E104*K104,"")</f>
      </c>
    </row>
    <row r="105" spans="1:12" s="6" customFormat="1" ht="11.25">
      <c r="A105" s="10" t="s">
        <v>111</v>
      </c>
      <c r="B105" s="9" t="s">
        <v>1</v>
      </c>
      <c r="C105" s="22" t="s">
        <v>110</v>
      </c>
      <c r="D105" s="8">
        <v>44593</v>
      </c>
      <c r="E105" s="21">
        <v>10560</v>
      </c>
      <c r="F105" s="21">
        <v>2640</v>
      </c>
      <c r="G105" s="14">
        <v>15</v>
      </c>
      <c r="H105" s="14" t="s">
        <v>0</v>
      </c>
      <c r="I105" s="13">
        <v>14.8</v>
      </c>
      <c r="J105" s="12">
        <v>0.0468125</v>
      </c>
      <c r="K105" s="7"/>
      <c r="L105" s="11">
        <f>IF(AND(ISNUMBER(K105),ISNUMBER(E105)),E105*K105,"")</f>
      </c>
    </row>
    <row r="106" spans="1:12" s="6" customFormat="1" ht="11.25">
      <c r="A106" s="10" t="s">
        <v>109</v>
      </c>
      <c r="B106" s="9" t="s">
        <v>1</v>
      </c>
      <c r="C106" s="22" t="s">
        <v>108</v>
      </c>
      <c r="D106" s="8">
        <v>44593</v>
      </c>
      <c r="E106" s="21">
        <v>13620</v>
      </c>
      <c r="F106" s="21">
        <v>2270</v>
      </c>
      <c r="G106" s="14">
        <v>55</v>
      </c>
      <c r="H106" s="14" t="s">
        <v>0</v>
      </c>
      <c r="I106" s="13">
        <v>18</v>
      </c>
      <c r="J106" s="12">
        <v>0.057</v>
      </c>
      <c r="K106" s="7"/>
      <c r="L106" s="11">
        <f>IF(AND(ISNUMBER(K106),ISNUMBER(E106)),E106*K106,"")</f>
      </c>
    </row>
    <row r="107" spans="1:12" s="6" customFormat="1" ht="11.25">
      <c r="A107" s="10" t="s">
        <v>107</v>
      </c>
      <c r="B107" s="9" t="s">
        <v>1</v>
      </c>
      <c r="C107" s="22" t="s">
        <v>106</v>
      </c>
      <c r="D107" s="8">
        <v>44958</v>
      </c>
      <c r="E107" s="21">
        <v>12270</v>
      </c>
      <c r="F107" s="21">
        <v>4090</v>
      </c>
      <c r="G107" s="14">
        <v>93</v>
      </c>
      <c r="H107" s="14" t="s">
        <v>0</v>
      </c>
      <c r="I107" s="13">
        <v>19.6</v>
      </c>
      <c r="J107" s="12">
        <v>0.067</v>
      </c>
      <c r="K107" s="7"/>
      <c r="L107" s="11">
        <f>IF(AND(ISNUMBER(K107),ISNUMBER(E107)),E107*K107,"")</f>
      </c>
    </row>
    <row r="108" spans="1:12" s="6" customFormat="1" ht="11.25">
      <c r="A108" s="20" t="s">
        <v>105</v>
      </c>
      <c r="B108" s="19"/>
      <c r="C108" s="17"/>
      <c r="D108" s="18"/>
      <c r="E108" s="17"/>
      <c r="F108" s="17"/>
      <c r="G108" s="17"/>
      <c r="H108" s="17"/>
      <c r="I108" s="15"/>
      <c r="J108" s="15"/>
      <c r="K108" s="16"/>
      <c r="L108" s="15"/>
    </row>
    <row r="109" spans="1:12" s="6" customFormat="1" ht="11.25">
      <c r="A109" s="10" t="s">
        <v>104</v>
      </c>
      <c r="B109" s="9" t="s">
        <v>1</v>
      </c>
      <c r="C109" s="22" t="s">
        <v>103</v>
      </c>
      <c r="D109" s="8">
        <v>44958</v>
      </c>
      <c r="E109" s="21">
        <v>15660</v>
      </c>
      <c r="F109" s="21">
        <v>7830</v>
      </c>
      <c r="G109" s="14">
        <v>5</v>
      </c>
      <c r="H109" s="14" t="s">
        <v>0</v>
      </c>
      <c r="I109" s="13">
        <v>21</v>
      </c>
      <c r="J109" s="12">
        <v>0.068</v>
      </c>
      <c r="K109" s="7"/>
      <c r="L109" s="11">
        <f>IF(AND(ISNUMBER(K109),ISNUMBER(E109)),E109*K109,"")</f>
      </c>
    </row>
    <row r="110" spans="1:12" s="6" customFormat="1" ht="11.25">
      <c r="A110" s="10" t="s">
        <v>102</v>
      </c>
      <c r="B110" s="9" t="s">
        <v>1</v>
      </c>
      <c r="C110" s="22" t="s">
        <v>101</v>
      </c>
      <c r="D110" s="8">
        <v>44593</v>
      </c>
      <c r="E110" s="21">
        <v>24920</v>
      </c>
      <c r="F110" s="21">
        <v>6230</v>
      </c>
      <c r="G110" s="14">
        <v>43</v>
      </c>
      <c r="H110" s="14" t="s">
        <v>0</v>
      </c>
      <c r="I110" s="13">
        <v>28.9</v>
      </c>
      <c r="J110" s="12">
        <v>0.08505</v>
      </c>
      <c r="K110" s="7"/>
      <c r="L110" s="11">
        <f>IF(AND(ISNUMBER(K110),ISNUMBER(E110)),E110*K110,"")</f>
      </c>
    </row>
    <row r="111" spans="1:12" s="6" customFormat="1" ht="11.25">
      <c r="A111" s="10" t="s">
        <v>100</v>
      </c>
      <c r="B111" s="9" t="s">
        <v>1</v>
      </c>
      <c r="C111" s="22" t="s">
        <v>99</v>
      </c>
      <c r="D111" s="8">
        <v>44593</v>
      </c>
      <c r="E111" s="21">
        <v>12460</v>
      </c>
      <c r="F111" s="21">
        <v>6230</v>
      </c>
      <c r="G111" s="14">
        <v>53</v>
      </c>
      <c r="H111" s="14" t="s">
        <v>0</v>
      </c>
      <c r="I111" s="13">
        <v>13.9</v>
      </c>
      <c r="J111" s="12">
        <v>0.04536</v>
      </c>
      <c r="K111" s="7"/>
      <c r="L111" s="11">
        <f>IF(AND(ISNUMBER(K111),ISNUMBER(E111)),E111*K111,"")</f>
      </c>
    </row>
    <row r="112" spans="1:12" s="6" customFormat="1" ht="11.25">
      <c r="A112" s="10" t="s">
        <v>98</v>
      </c>
      <c r="B112" s="9" t="s">
        <v>1</v>
      </c>
      <c r="C112" s="22" t="s">
        <v>97</v>
      </c>
      <c r="D112" s="8">
        <v>45323</v>
      </c>
      <c r="E112" s="21">
        <v>13860</v>
      </c>
      <c r="F112" s="21">
        <v>6930</v>
      </c>
      <c r="G112" s="14">
        <v>109</v>
      </c>
      <c r="H112" s="42">
        <v>2</v>
      </c>
      <c r="I112" s="13">
        <v>18</v>
      </c>
      <c r="J112" s="12">
        <v>0.055</v>
      </c>
      <c r="K112" s="7"/>
      <c r="L112" s="11">
        <f>IF(AND(ISNUMBER(K112),ISNUMBER(E112)),E112*K112,"")</f>
      </c>
    </row>
    <row r="113" spans="1:12" s="6" customFormat="1" ht="11.25">
      <c r="A113" s="20" t="s">
        <v>96</v>
      </c>
      <c r="B113" s="19"/>
      <c r="C113" s="17"/>
      <c r="D113" s="18"/>
      <c r="E113" s="17"/>
      <c r="F113" s="17"/>
      <c r="G113" s="17"/>
      <c r="H113" s="17"/>
      <c r="I113" s="15"/>
      <c r="J113" s="15"/>
      <c r="K113" s="16"/>
      <c r="L113" s="15"/>
    </row>
    <row r="114" spans="1:12" s="6" customFormat="1" ht="11.25">
      <c r="A114" s="10" t="s">
        <v>95</v>
      </c>
      <c r="B114" s="9" t="s">
        <v>1</v>
      </c>
      <c r="C114" s="22" t="s">
        <v>94</v>
      </c>
      <c r="D114" s="8">
        <v>44593</v>
      </c>
      <c r="E114" s="21">
        <v>10510</v>
      </c>
      <c r="F114" s="21">
        <v>10510</v>
      </c>
      <c r="G114" s="14">
        <v>14</v>
      </c>
      <c r="H114" s="14" t="s">
        <v>0</v>
      </c>
      <c r="I114" s="13">
        <v>14</v>
      </c>
      <c r="J114" s="12">
        <v>0.046</v>
      </c>
      <c r="K114" s="7"/>
      <c r="L114" s="11">
        <f>IF(AND(ISNUMBER(K114),ISNUMBER(E114)),E114*K114,"")</f>
      </c>
    </row>
    <row r="115" spans="1:12" s="6" customFormat="1" ht="11.25">
      <c r="A115" s="10" t="s">
        <v>93</v>
      </c>
      <c r="B115" s="9" t="s">
        <v>1</v>
      </c>
      <c r="C115" s="22" t="s">
        <v>92</v>
      </c>
      <c r="D115" s="8">
        <v>44593</v>
      </c>
      <c r="E115" s="21">
        <v>14620</v>
      </c>
      <c r="F115" s="21">
        <v>14620</v>
      </c>
      <c r="G115" s="14">
        <v>70</v>
      </c>
      <c r="H115" s="14" t="s">
        <v>0</v>
      </c>
      <c r="I115" s="13">
        <v>19.1</v>
      </c>
      <c r="J115" s="12">
        <v>0.056</v>
      </c>
      <c r="K115" s="7"/>
      <c r="L115" s="11">
        <f>IF(AND(ISNUMBER(K115),ISNUMBER(E115)),E115*K115,"")</f>
      </c>
    </row>
    <row r="116" spans="1:12" s="6" customFormat="1" ht="11.25">
      <c r="A116" s="10" t="s">
        <v>91</v>
      </c>
      <c r="B116" s="9" t="s">
        <v>1</v>
      </c>
      <c r="C116" s="22" t="s">
        <v>90</v>
      </c>
      <c r="D116" s="8">
        <v>45323</v>
      </c>
      <c r="E116" s="21">
        <v>14620</v>
      </c>
      <c r="F116" s="21">
        <v>14620</v>
      </c>
      <c r="G116" s="14" t="s">
        <v>0</v>
      </c>
      <c r="H116" s="42">
        <v>131</v>
      </c>
      <c r="I116" s="13">
        <v>17.9</v>
      </c>
      <c r="J116" s="12">
        <v>0.052</v>
      </c>
      <c r="K116" s="7"/>
      <c r="L116" s="11">
        <f>IF(AND(ISNUMBER(K116),ISNUMBER(E116)),E116*K116,"")</f>
      </c>
    </row>
    <row r="117" spans="1:12" s="6" customFormat="1" ht="11.25">
      <c r="A117" s="10" t="s">
        <v>89</v>
      </c>
      <c r="B117" s="9" t="s">
        <v>1</v>
      </c>
      <c r="C117" s="22" t="s">
        <v>88</v>
      </c>
      <c r="D117" s="8">
        <v>44228</v>
      </c>
      <c r="E117" s="21">
        <v>18700</v>
      </c>
      <c r="F117" s="21">
        <v>18700</v>
      </c>
      <c r="G117" s="14">
        <v>12</v>
      </c>
      <c r="H117" s="14" t="s">
        <v>0</v>
      </c>
      <c r="I117" s="13">
        <v>29.3</v>
      </c>
      <c r="J117" s="12">
        <v>0.082</v>
      </c>
      <c r="K117" s="7"/>
      <c r="L117" s="11">
        <f>IF(AND(ISNUMBER(K117),ISNUMBER(E117)),E117*K117,"")</f>
      </c>
    </row>
    <row r="118" spans="1:12" s="6" customFormat="1" ht="11.25">
      <c r="A118" s="10" t="s">
        <v>87</v>
      </c>
      <c r="B118" s="9" t="s">
        <v>1</v>
      </c>
      <c r="C118" s="22" t="s">
        <v>86</v>
      </c>
      <c r="D118" s="8">
        <v>44593</v>
      </c>
      <c r="E118" s="21">
        <v>18390</v>
      </c>
      <c r="F118" s="21">
        <v>18390</v>
      </c>
      <c r="G118" s="14">
        <v>39</v>
      </c>
      <c r="H118" s="14" t="s">
        <v>0</v>
      </c>
      <c r="I118" s="13">
        <v>22</v>
      </c>
      <c r="J118" s="12">
        <v>0.0662</v>
      </c>
      <c r="K118" s="7"/>
      <c r="L118" s="11">
        <f>IF(AND(ISNUMBER(K118),ISNUMBER(E118)),E118*K118,"")</f>
      </c>
    </row>
    <row r="119" spans="1:12" s="6" customFormat="1" ht="11.25">
      <c r="A119" s="10" t="s">
        <v>85</v>
      </c>
      <c r="B119" s="9" t="s">
        <v>1</v>
      </c>
      <c r="C119" s="22" t="s">
        <v>84</v>
      </c>
      <c r="D119" s="8">
        <v>44958</v>
      </c>
      <c r="E119" s="21">
        <v>10220</v>
      </c>
      <c r="F119" s="21">
        <v>10220</v>
      </c>
      <c r="G119" s="14">
        <v>40</v>
      </c>
      <c r="H119" s="14" t="s">
        <v>0</v>
      </c>
      <c r="I119" s="13">
        <v>12.6</v>
      </c>
      <c r="J119" s="12">
        <v>0.0374</v>
      </c>
      <c r="K119" s="7"/>
      <c r="L119" s="11">
        <f>IF(AND(ISNUMBER(K119),ISNUMBER(E119)),E119*K119,"")</f>
      </c>
    </row>
    <row r="120" spans="1:12" s="6" customFormat="1" ht="11.25">
      <c r="A120" s="10" t="s">
        <v>83</v>
      </c>
      <c r="B120" s="9" t="s">
        <v>1</v>
      </c>
      <c r="C120" s="22" t="s">
        <v>82</v>
      </c>
      <c r="D120" s="8">
        <v>44593</v>
      </c>
      <c r="E120" s="21">
        <v>14620</v>
      </c>
      <c r="F120" s="21">
        <v>14620</v>
      </c>
      <c r="G120" s="14">
        <v>74</v>
      </c>
      <c r="H120" s="14" t="s">
        <v>0</v>
      </c>
      <c r="I120" s="13">
        <v>17</v>
      </c>
      <c r="J120" s="12">
        <v>0.0524</v>
      </c>
      <c r="K120" s="7"/>
      <c r="L120" s="11">
        <f>IF(AND(ISNUMBER(K120),ISNUMBER(E120)),E120*K120,"")</f>
      </c>
    </row>
    <row r="121" spans="1:12" s="6" customFormat="1" ht="11.25">
      <c r="A121" s="20" t="s">
        <v>81</v>
      </c>
      <c r="B121" s="19"/>
      <c r="C121" s="17"/>
      <c r="D121" s="18"/>
      <c r="E121" s="17"/>
      <c r="F121" s="17"/>
      <c r="G121" s="17"/>
      <c r="H121" s="17"/>
      <c r="I121" s="15"/>
      <c r="J121" s="15"/>
      <c r="K121" s="16"/>
      <c r="L121" s="15"/>
    </row>
    <row r="122" spans="1:12" s="6" customFormat="1" ht="11.25">
      <c r="A122" s="20" t="s">
        <v>80</v>
      </c>
      <c r="B122" s="19"/>
      <c r="C122" s="17"/>
      <c r="D122" s="18"/>
      <c r="E122" s="17"/>
      <c r="F122" s="17"/>
      <c r="G122" s="17"/>
      <c r="H122" s="17"/>
      <c r="I122" s="15"/>
      <c r="J122" s="15"/>
      <c r="K122" s="16"/>
      <c r="L122" s="15"/>
    </row>
    <row r="123" spans="1:12" s="6" customFormat="1" ht="11.25">
      <c r="A123" s="10" t="s">
        <v>79</v>
      </c>
      <c r="B123" s="9" t="s">
        <v>1</v>
      </c>
      <c r="C123" s="22" t="s">
        <v>78</v>
      </c>
      <c r="D123" s="8">
        <v>44593</v>
      </c>
      <c r="E123" s="21">
        <v>8160</v>
      </c>
      <c r="F123" s="21">
        <v>2040</v>
      </c>
      <c r="G123" s="14">
        <v>86</v>
      </c>
      <c r="H123" s="14" t="s">
        <v>0</v>
      </c>
      <c r="I123" s="13">
        <v>11.6</v>
      </c>
      <c r="J123" s="12">
        <v>0.037</v>
      </c>
      <c r="K123" s="7"/>
      <c r="L123" s="11">
        <f>IF(AND(ISNUMBER(K123),ISNUMBER(E123)),E123*K123,"")</f>
      </c>
    </row>
    <row r="124" spans="1:12" s="6" customFormat="1" ht="11.25">
      <c r="A124" s="10" t="s">
        <v>77</v>
      </c>
      <c r="B124" s="9" t="s">
        <v>1</v>
      </c>
      <c r="C124" s="22" t="s">
        <v>76</v>
      </c>
      <c r="D124" s="8">
        <v>45323</v>
      </c>
      <c r="E124" s="21">
        <v>9240</v>
      </c>
      <c r="F124" s="21">
        <v>2310</v>
      </c>
      <c r="G124" s="14" t="s">
        <v>0</v>
      </c>
      <c r="H124" s="42">
        <v>146</v>
      </c>
      <c r="I124" s="13">
        <v>14.05</v>
      </c>
      <c r="J124" s="12">
        <v>0.0406</v>
      </c>
      <c r="K124" s="7"/>
      <c r="L124" s="11">
        <f>IF(AND(ISNUMBER(K124),ISNUMBER(E124)),E124*K124,"")</f>
      </c>
    </row>
    <row r="125" spans="1:12" s="6" customFormat="1" ht="11.25">
      <c r="A125" s="10" t="s">
        <v>75</v>
      </c>
      <c r="B125" s="9" t="s">
        <v>1</v>
      </c>
      <c r="C125" s="22" t="s">
        <v>74</v>
      </c>
      <c r="D125" s="8">
        <v>44593</v>
      </c>
      <c r="E125" s="21">
        <v>8160</v>
      </c>
      <c r="F125" s="21">
        <v>2040</v>
      </c>
      <c r="G125" s="14">
        <v>138</v>
      </c>
      <c r="H125" s="14" t="s">
        <v>0</v>
      </c>
      <c r="I125" s="13">
        <v>11.5</v>
      </c>
      <c r="J125" s="12">
        <v>0.033825</v>
      </c>
      <c r="K125" s="7"/>
      <c r="L125" s="11">
        <f>IF(AND(ISNUMBER(K125),ISNUMBER(E125)),E125*K125,"")</f>
      </c>
    </row>
    <row r="126" spans="1:12" s="6" customFormat="1" ht="11.25">
      <c r="A126" s="10" t="s">
        <v>73</v>
      </c>
      <c r="B126" s="9" t="s">
        <v>1</v>
      </c>
      <c r="C126" s="22" t="s">
        <v>72</v>
      </c>
      <c r="D126" s="8">
        <v>44958</v>
      </c>
      <c r="E126" s="21">
        <v>11880</v>
      </c>
      <c r="F126" s="21">
        <v>1980</v>
      </c>
      <c r="G126" s="14">
        <v>36</v>
      </c>
      <c r="H126" s="14" t="s">
        <v>0</v>
      </c>
      <c r="I126" s="13">
        <v>18.3</v>
      </c>
      <c r="J126" s="12">
        <v>0.054</v>
      </c>
      <c r="K126" s="7"/>
      <c r="L126" s="11">
        <f>IF(AND(ISNUMBER(K126),ISNUMBER(E126)),E126*K126,"")</f>
      </c>
    </row>
    <row r="127" spans="1:12" s="6" customFormat="1" ht="11.25">
      <c r="A127" s="10" t="s">
        <v>71</v>
      </c>
      <c r="B127" s="9" t="s">
        <v>1</v>
      </c>
      <c r="C127" s="22" t="s">
        <v>70</v>
      </c>
      <c r="D127" s="8">
        <v>45323</v>
      </c>
      <c r="E127" s="21">
        <v>7260</v>
      </c>
      <c r="F127" s="21">
        <v>1210</v>
      </c>
      <c r="G127" s="14">
        <v>94</v>
      </c>
      <c r="H127" s="14" t="s">
        <v>0</v>
      </c>
      <c r="I127" s="13">
        <v>10.4</v>
      </c>
      <c r="J127" s="12">
        <v>0.0272</v>
      </c>
      <c r="K127" s="7"/>
      <c r="L127" s="11">
        <f>IF(AND(ISNUMBER(K127),ISNUMBER(E127)),E127*K127,"")</f>
      </c>
    </row>
    <row r="128" spans="1:12" s="6" customFormat="1" ht="11.25">
      <c r="A128" s="10" t="s">
        <v>69</v>
      </c>
      <c r="B128" s="9" t="s">
        <v>1</v>
      </c>
      <c r="C128" s="22" t="s">
        <v>68</v>
      </c>
      <c r="D128" s="8">
        <v>44593</v>
      </c>
      <c r="E128" s="21">
        <v>13860</v>
      </c>
      <c r="F128" s="21">
        <v>2310</v>
      </c>
      <c r="G128" s="14">
        <v>63</v>
      </c>
      <c r="H128" s="14" t="s">
        <v>0</v>
      </c>
      <c r="I128" s="13">
        <v>21.8</v>
      </c>
      <c r="J128" s="12">
        <v>0.05893749999999999</v>
      </c>
      <c r="K128" s="7"/>
      <c r="L128" s="11">
        <f>IF(AND(ISNUMBER(K128),ISNUMBER(E128)),E128*K128,"")</f>
      </c>
    </row>
    <row r="129" spans="1:12" s="6" customFormat="1" ht="11.25">
      <c r="A129" s="20" t="s">
        <v>67</v>
      </c>
      <c r="B129" s="19"/>
      <c r="C129" s="17"/>
      <c r="D129" s="18"/>
      <c r="E129" s="17"/>
      <c r="F129" s="17"/>
      <c r="G129" s="17"/>
      <c r="H129" s="17"/>
      <c r="I129" s="15"/>
      <c r="J129" s="15"/>
      <c r="K129" s="16"/>
      <c r="L129" s="15"/>
    </row>
    <row r="130" spans="1:12" s="6" customFormat="1" ht="11.25">
      <c r="A130" s="10" t="s">
        <v>66</v>
      </c>
      <c r="B130" s="9" t="s">
        <v>1</v>
      </c>
      <c r="C130" s="22" t="s">
        <v>65</v>
      </c>
      <c r="D130" s="8">
        <v>44593</v>
      </c>
      <c r="E130" s="21">
        <v>13880</v>
      </c>
      <c r="F130" s="21">
        <v>3470</v>
      </c>
      <c r="G130" s="14">
        <v>138</v>
      </c>
      <c r="H130" s="14" t="s">
        <v>0</v>
      </c>
      <c r="I130" s="13">
        <v>17.4</v>
      </c>
      <c r="J130" s="12">
        <v>0.048</v>
      </c>
      <c r="K130" s="7"/>
      <c r="L130" s="11">
        <f>IF(AND(ISNUMBER(K130),ISNUMBER(E130)),E130*K130,"")</f>
      </c>
    </row>
    <row r="131" spans="1:12" s="6" customFormat="1" ht="11.25">
      <c r="A131" s="10" t="s">
        <v>64</v>
      </c>
      <c r="B131" s="9" t="s">
        <v>1</v>
      </c>
      <c r="C131" s="22" t="s">
        <v>63</v>
      </c>
      <c r="D131" s="8">
        <v>44958</v>
      </c>
      <c r="E131" s="21">
        <v>9140</v>
      </c>
      <c r="F131" s="21">
        <v>4570</v>
      </c>
      <c r="G131" s="14">
        <v>115</v>
      </c>
      <c r="H131" s="14" t="s">
        <v>0</v>
      </c>
      <c r="I131" s="13">
        <v>14.2</v>
      </c>
      <c r="J131" s="12">
        <v>0.0365</v>
      </c>
      <c r="K131" s="7"/>
      <c r="L131" s="11">
        <f>IF(AND(ISNUMBER(K131),ISNUMBER(E131)),E131*K131,"")</f>
      </c>
    </row>
    <row r="132" spans="1:12" s="6" customFormat="1" ht="11.25">
      <c r="A132" s="10" t="s">
        <v>62</v>
      </c>
      <c r="B132" s="9" t="s">
        <v>1</v>
      </c>
      <c r="C132" s="22" t="s">
        <v>61</v>
      </c>
      <c r="D132" s="8">
        <v>44593</v>
      </c>
      <c r="E132" s="21">
        <v>11940</v>
      </c>
      <c r="F132" s="21">
        <v>5970</v>
      </c>
      <c r="G132" s="14">
        <v>211</v>
      </c>
      <c r="H132" s="14" t="s">
        <v>0</v>
      </c>
      <c r="I132" s="13">
        <v>17.1</v>
      </c>
      <c r="J132" s="12">
        <v>0.054</v>
      </c>
      <c r="K132" s="7"/>
      <c r="L132" s="11">
        <f>IF(AND(ISNUMBER(K132),ISNUMBER(E132)),E132*K132,"")</f>
      </c>
    </row>
    <row r="133" spans="1:12" s="6" customFormat="1" ht="11.25">
      <c r="A133" s="10" t="s">
        <v>60</v>
      </c>
      <c r="B133" s="9" t="s">
        <v>1</v>
      </c>
      <c r="C133" s="22" t="s">
        <v>59</v>
      </c>
      <c r="D133" s="8">
        <v>44593</v>
      </c>
      <c r="E133" s="21">
        <v>9140</v>
      </c>
      <c r="F133" s="21">
        <v>4570</v>
      </c>
      <c r="G133" s="14">
        <v>6</v>
      </c>
      <c r="H133" s="14" t="s">
        <v>0</v>
      </c>
      <c r="I133" s="13">
        <v>13.5</v>
      </c>
      <c r="J133" s="12">
        <v>0.039</v>
      </c>
      <c r="K133" s="7"/>
      <c r="L133" s="11">
        <f>IF(AND(ISNUMBER(K133),ISNUMBER(E133)),E133*K133,"")</f>
      </c>
    </row>
    <row r="134" spans="1:12" s="6" customFormat="1" ht="11.25">
      <c r="A134" s="10" t="s">
        <v>58</v>
      </c>
      <c r="B134" s="9" t="s">
        <v>1</v>
      </c>
      <c r="C134" s="22" t="s">
        <v>57</v>
      </c>
      <c r="D134" s="8">
        <v>44593</v>
      </c>
      <c r="E134" s="21">
        <v>9440</v>
      </c>
      <c r="F134" s="21">
        <v>4720</v>
      </c>
      <c r="G134" s="14">
        <v>84</v>
      </c>
      <c r="H134" s="14" t="s">
        <v>0</v>
      </c>
      <c r="I134" s="13">
        <v>13.4</v>
      </c>
      <c r="J134" s="12">
        <v>0.0442</v>
      </c>
      <c r="K134" s="7"/>
      <c r="L134" s="11">
        <f>IF(AND(ISNUMBER(K134),ISNUMBER(E134)),E134*K134,"")</f>
      </c>
    </row>
    <row r="135" spans="1:12" s="6" customFormat="1" ht="11.25">
      <c r="A135" s="10" t="s">
        <v>56</v>
      </c>
      <c r="B135" s="9" t="s">
        <v>1</v>
      </c>
      <c r="C135" s="22" t="s">
        <v>55</v>
      </c>
      <c r="D135" s="8">
        <v>44958</v>
      </c>
      <c r="E135" s="21">
        <v>13880</v>
      </c>
      <c r="F135" s="21">
        <v>3470</v>
      </c>
      <c r="G135" s="14">
        <v>106</v>
      </c>
      <c r="H135" s="14" t="s">
        <v>0</v>
      </c>
      <c r="I135" s="13">
        <v>17.7</v>
      </c>
      <c r="J135" s="12">
        <v>0.054</v>
      </c>
      <c r="K135" s="7"/>
      <c r="L135" s="11">
        <f>IF(AND(ISNUMBER(K135),ISNUMBER(E135)),E135*K135,"")</f>
      </c>
    </row>
    <row r="136" spans="1:12" s="6" customFormat="1" ht="11.25">
      <c r="A136" s="10" t="s">
        <v>54</v>
      </c>
      <c r="B136" s="9" t="s">
        <v>1</v>
      </c>
      <c r="C136" s="22" t="s">
        <v>53</v>
      </c>
      <c r="D136" s="8">
        <v>44593</v>
      </c>
      <c r="E136" s="21">
        <v>11940</v>
      </c>
      <c r="F136" s="21">
        <v>5970</v>
      </c>
      <c r="G136" s="14">
        <v>100</v>
      </c>
      <c r="H136" s="14" t="s">
        <v>0</v>
      </c>
      <c r="I136" s="13">
        <v>14</v>
      </c>
      <c r="J136" s="12">
        <v>0.041</v>
      </c>
      <c r="K136" s="7"/>
      <c r="L136" s="11">
        <f>IF(AND(ISNUMBER(K136),ISNUMBER(E136)),E136*K136,"")</f>
      </c>
    </row>
    <row r="137" spans="1:12" s="6" customFormat="1" ht="11.25">
      <c r="A137" s="10" t="s">
        <v>52</v>
      </c>
      <c r="B137" s="9" t="s">
        <v>1</v>
      </c>
      <c r="C137" s="22" t="s">
        <v>51</v>
      </c>
      <c r="D137" s="8">
        <v>44593</v>
      </c>
      <c r="E137" s="21">
        <v>17160</v>
      </c>
      <c r="F137" s="21">
        <v>4290</v>
      </c>
      <c r="G137" s="14">
        <v>48</v>
      </c>
      <c r="H137" s="14" t="s">
        <v>0</v>
      </c>
      <c r="I137" s="13">
        <v>22</v>
      </c>
      <c r="J137" s="12">
        <v>0.05640625</v>
      </c>
      <c r="K137" s="7"/>
      <c r="L137" s="11">
        <f>IF(AND(ISNUMBER(K137),ISNUMBER(E137)),E137*K137,"")</f>
      </c>
    </row>
    <row r="138" spans="1:12" s="6" customFormat="1" ht="11.25">
      <c r="A138" s="10" t="s">
        <v>50</v>
      </c>
      <c r="B138" s="9" t="s">
        <v>1</v>
      </c>
      <c r="C138" s="22" t="s">
        <v>49</v>
      </c>
      <c r="D138" s="8">
        <v>44593</v>
      </c>
      <c r="E138" s="21">
        <v>15640</v>
      </c>
      <c r="F138" s="21">
        <v>3910</v>
      </c>
      <c r="G138" s="14">
        <v>89</v>
      </c>
      <c r="H138" s="14" t="s">
        <v>0</v>
      </c>
      <c r="I138" s="13">
        <v>18</v>
      </c>
      <c r="J138" s="12">
        <v>0.047775</v>
      </c>
      <c r="K138" s="7"/>
      <c r="L138" s="11">
        <f>IF(AND(ISNUMBER(K138),ISNUMBER(E138)),E138*K138,"")</f>
      </c>
    </row>
    <row r="139" spans="1:12" s="6" customFormat="1" ht="11.25">
      <c r="A139" s="10" t="s">
        <v>48</v>
      </c>
      <c r="B139" s="9" t="s">
        <v>1</v>
      </c>
      <c r="C139" s="22" t="s">
        <v>47</v>
      </c>
      <c r="D139" s="8">
        <v>44593</v>
      </c>
      <c r="E139" s="21">
        <v>17160</v>
      </c>
      <c r="F139" s="21">
        <v>4290</v>
      </c>
      <c r="G139" s="14">
        <v>141</v>
      </c>
      <c r="H139" s="14" t="s">
        <v>0</v>
      </c>
      <c r="I139" s="13">
        <v>20.4</v>
      </c>
      <c r="J139" s="12">
        <v>0.0579125</v>
      </c>
      <c r="K139" s="7"/>
      <c r="L139" s="11">
        <f>IF(AND(ISNUMBER(K139),ISNUMBER(E139)),E139*K139,"")</f>
      </c>
    </row>
    <row r="140" spans="1:12" s="6" customFormat="1" ht="11.25">
      <c r="A140" s="10" t="s">
        <v>46</v>
      </c>
      <c r="B140" s="9" t="s">
        <v>1</v>
      </c>
      <c r="C140" s="22" t="s">
        <v>45</v>
      </c>
      <c r="D140" s="8">
        <v>44593</v>
      </c>
      <c r="E140" s="21">
        <v>9140</v>
      </c>
      <c r="F140" s="21">
        <v>4570</v>
      </c>
      <c r="G140" s="14">
        <v>11</v>
      </c>
      <c r="H140" s="14" t="s">
        <v>0</v>
      </c>
      <c r="I140" s="13">
        <v>16.5</v>
      </c>
      <c r="J140" s="12">
        <v>0.0450125</v>
      </c>
      <c r="K140" s="7"/>
      <c r="L140" s="11">
        <f>IF(AND(ISNUMBER(K140),ISNUMBER(E140)),E140*K140,"")</f>
      </c>
    </row>
    <row r="141" spans="1:12" s="6" customFormat="1" ht="11.25">
      <c r="A141" s="10" t="s">
        <v>44</v>
      </c>
      <c r="B141" s="9" t="s">
        <v>1</v>
      </c>
      <c r="C141" s="22" t="s">
        <v>43</v>
      </c>
      <c r="D141" s="8">
        <v>44958</v>
      </c>
      <c r="E141" s="21">
        <v>17160</v>
      </c>
      <c r="F141" s="21">
        <v>4290</v>
      </c>
      <c r="G141" s="14">
        <v>128</v>
      </c>
      <c r="H141" s="14" t="s">
        <v>0</v>
      </c>
      <c r="I141" s="13">
        <v>16.9</v>
      </c>
      <c r="J141" s="12">
        <v>0.0436</v>
      </c>
      <c r="K141" s="7"/>
      <c r="L141" s="11">
        <f>IF(AND(ISNUMBER(K141),ISNUMBER(E141)),E141*K141,"")</f>
      </c>
    </row>
    <row r="142" spans="1:12" s="6" customFormat="1" ht="11.25">
      <c r="A142" s="10" t="s">
        <v>42</v>
      </c>
      <c r="B142" s="9" t="s">
        <v>1</v>
      </c>
      <c r="C142" s="22" t="s">
        <v>41</v>
      </c>
      <c r="D142" s="8">
        <v>44593</v>
      </c>
      <c r="E142" s="21">
        <v>9140</v>
      </c>
      <c r="F142" s="21">
        <v>4570</v>
      </c>
      <c r="G142" s="14">
        <v>45</v>
      </c>
      <c r="H142" s="14" t="s">
        <v>0</v>
      </c>
      <c r="I142" s="13">
        <v>13.7</v>
      </c>
      <c r="J142" s="12">
        <v>0.0389</v>
      </c>
      <c r="K142" s="7"/>
      <c r="L142" s="11">
        <f>IF(AND(ISNUMBER(K142),ISNUMBER(E142)),E142*K142,"")</f>
      </c>
    </row>
    <row r="143" spans="1:12" s="6" customFormat="1" ht="11.25">
      <c r="A143" s="10" t="s">
        <v>40</v>
      </c>
      <c r="B143" s="9" t="s">
        <v>1</v>
      </c>
      <c r="C143" s="22" t="s">
        <v>39</v>
      </c>
      <c r="D143" s="8">
        <v>44593</v>
      </c>
      <c r="E143" s="21">
        <v>9440</v>
      </c>
      <c r="F143" s="21">
        <v>4720</v>
      </c>
      <c r="G143" s="14">
        <v>104</v>
      </c>
      <c r="H143" s="14" t="s">
        <v>0</v>
      </c>
      <c r="I143" s="13">
        <v>13.7</v>
      </c>
      <c r="J143" s="12">
        <v>0.0442</v>
      </c>
      <c r="K143" s="7"/>
      <c r="L143" s="11">
        <f>IF(AND(ISNUMBER(K143),ISNUMBER(E143)),E143*K143,"")</f>
      </c>
    </row>
    <row r="144" spans="1:12" s="6" customFormat="1" ht="11.25">
      <c r="A144" s="10" t="s">
        <v>38</v>
      </c>
      <c r="B144" s="9" t="s">
        <v>1</v>
      </c>
      <c r="C144" s="22" t="s">
        <v>37</v>
      </c>
      <c r="D144" s="8">
        <v>44593</v>
      </c>
      <c r="E144" s="21">
        <v>15640</v>
      </c>
      <c r="F144" s="21">
        <v>3910</v>
      </c>
      <c r="G144" s="14">
        <v>7</v>
      </c>
      <c r="H144" s="14" t="s">
        <v>0</v>
      </c>
      <c r="I144" s="13">
        <v>20.4</v>
      </c>
      <c r="J144" s="12">
        <v>0.0624</v>
      </c>
      <c r="K144" s="7"/>
      <c r="L144" s="11">
        <f>IF(AND(ISNUMBER(K144),ISNUMBER(E144)),E144*K144,"")</f>
      </c>
    </row>
    <row r="145" spans="1:12" s="6" customFormat="1" ht="11.25">
      <c r="A145" s="20" t="s">
        <v>36</v>
      </c>
      <c r="B145" s="19"/>
      <c r="C145" s="17"/>
      <c r="D145" s="18"/>
      <c r="E145" s="17"/>
      <c r="F145" s="17"/>
      <c r="G145" s="17"/>
      <c r="H145" s="17"/>
      <c r="I145" s="15"/>
      <c r="J145" s="15"/>
      <c r="K145" s="16"/>
      <c r="L145" s="15"/>
    </row>
    <row r="146" spans="1:12" s="6" customFormat="1" ht="11.25">
      <c r="A146" s="10" t="s">
        <v>35</v>
      </c>
      <c r="B146" s="9" t="s">
        <v>1</v>
      </c>
      <c r="C146" s="22" t="s">
        <v>34</v>
      </c>
      <c r="D146" s="8">
        <v>44593</v>
      </c>
      <c r="E146" s="21">
        <v>10690</v>
      </c>
      <c r="F146" s="21">
        <v>10690</v>
      </c>
      <c r="G146" s="14">
        <v>43</v>
      </c>
      <c r="H146" s="14" t="s">
        <v>0</v>
      </c>
      <c r="I146" s="13">
        <v>14.3</v>
      </c>
      <c r="J146" s="12">
        <v>0.037</v>
      </c>
      <c r="K146" s="7"/>
      <c r="L146" s="11">
        <f>IF(AND(ISNUMBER(K146),ISNUMBER(E146)),E146*K146,"")</f>
      </c>
    </row>
    <row r="147" spans="1:12" s="6" customFormat="1" ht="11.25">
      <c r="A147" s="10" t="s">
        <v>33</v>
      </c>
      <c r="B147" s="9" t="s">
        <v>1</v>
      </c>
      <c r="C147" s="22" t="s">
        <v>32</v>
      </c>
      <c r="D147" s="8">
        <v>45323</v>
      </c>
      <c r="E147" s="21">
        <v>15570</v>
      </c>
      <c r="F147" s="21">
        <v>15570</v>
      </c>
      <c r="G147" s="14">
        <v>118</v>
      </c>
      <c r="H147" s="14" t="s">
        <v>0</v>
      </c>
      <c r="I147" s="13">
        <v>21.4</v>
      </c>
      <c r="J147" s="12">
        <v>0.067</v>
      </c>
      <c r="K147" s="7"/>
      <c r="L147" s="11">
        <f>IF(AND(ISNUMBER(K147),ISNUMBER(E147)),E147*K147,"")</f>
      </c>
    </row>
    <row r="148" spans="1:12" s="6" customFormat="1" ht="11.25">
      <c r="A148" s="10" t="s">
        <v>31</v>
      </c>
      <c r="B148" s="9" t="s">
        <v>1</v>
      </c>
      <c r="C148" s="22" t="s">
        <v>30</v>
      </c>
      <c r="D148" s="8">
        <v>45323</v>
      </c>
      <c r="E148" s="21">
        <v>14150</v>
      </c>
      <c r="F148" s="21">
        <v>14150</v>
      </c>
      <c r="G148" s="14">
        <v>75</v>
      </c>
      <c r="H148" s="42">
        <v>1</v>
      </c>
      <c r="I148" s="13">
        <v>18.4</v>
      </c>
      <c r="J148" s="12">
        <v>0.053</v>
      </c>
      <c r="K148" s="7"/>
      <c r="L148" s="11">
        <f>IF(AND(ISNUMBER(K148),ISNUMBER(E148)),E148*K148,"")</f>
      </c>
    </row>
    <row r="149" spans="1:12" s="6" customFormat="1" ht="11.25">
      <c r="A149" s="10" t="s">
        <v>29</v>
      </c>
      <c r="B149" s="9" t="s">
        <v>1</v>
      </c>
      <c r="C149" s="22" t="s">
        <v>28</v>
      </c>
      <c r="D149" s="8">
        <v>44958</v>
      </c>
      <c r="E149" s="21">
        <v>10690</v>
      </c>
      <c r="F149" s="21">
        <v>10690</v>
      </c>
      <c r="G149" s="14">
        <v>105</v>
      </c>
      <c r="H149" s="14" t="s">
        <v>0</v>
      </c>
      <c r="I149" s="13">
        <v>12.9</v>
      </c>
      <c r="J149" s="12">
        <v>0.0375</v>
      </c>
      <c r="K149" s="7"/>
      <c r="L149" s="11">
        <f>IF(AND(ISNUMBER(K149),ISNUMBER(E149)),E149*K149,"")</f>
      </c>
    </row>
    <row r="150" spans="1:12" s="6" customFormat="1" ht="11.25">
      <c r="A150" s="10" t="s">
        <v>27</v>
      </c>
      <c r="B150" s="9" t="s">
        <v>1</v>
      </c>
      <c r="C150" s="22" t="s">
        <v>26</v>
      </c>
      <c r="D150" s="8">
        <v>44958</v>
      </c>
      <c r="E150" s="21">
        <v>10690</v>
      </c>
      <c r="F150" s="21">
        <v>10690</v>
      </c>
      <c r="G150" s="14">
        <v>18</v>
      </c>
      <c r="H150" s="14" t="s">
        <v>0</v>
      </c>
      <c r="I150" s="13">
        <v>13</v>
      </c>
      <c r="J150" s="12">
        <v>0.039</v>
      </c>
      <c r="K150" s="7"/>
      <c r="L150" s="11">
        <f>IF(AND(ISNUMBER(K150),ISNUMBER(E150)),E150*K150,"")</f>
      </c>
    </row>
    <row r="151" spans="1:12" s="6" customFormat="1" ht="11.25">
      <c r="A151" s="10" t="s">
        <v>25</v>
      </c>
      <c r="B151" s="9" t="s">
        <v>1</v>
      </c>
      <c r="C151" s="22" t="s">
        <v>24</v>
      </c>
      <c r="D151" s="8">
        <v>44593</v>
      </c>
      <c r="E151" s="21">
        <v>13050</v>
      </c>
      <c r="F151" s="21">
        <v>13050</v>
      </c>
      <c r="G151" s="14">
        <v>16</v>
      </c>
      <c r="H151" s="14" t="s">
        <v>0</v>
      </c>
      <c r="I151" s="13">
        <v>16.5</v>
      </c>
      <c r="J151" s="12">
        <v>0.04326075</v>
      </c>
      <c r="K151" s="7"/>
      <c r="L151" s="11">
        <f>IF(AND(ISNUMBER(K151),ISNUMBER(E151)),E151*K151,"")</f>
      </c>
    </row>
    <row r="152" spans="1:12" s="6" customFormat="1" ht="11.25">
      <c r="A152" s="10" t="s">
        <v>23</v>
      </c>
      <c r="B152" s="9" t="s">
        <v>1</v>
      </c>
      <c r="C152" s="22" t="s">
        <v>22</v>
      </c>
      <c r="D152" s="8">
        <v>45323</v>
      </c>
      <c r="E152" s="21">
        <v>12570</v>
      </c>
      <c r="F152" s="21">
        <v>12570</v>
      </c>
      <c r="G152" s="14">
        <v>84</v>
      </c>
      <c r="H152" s="14" t="s">
        <v>0</v>
      </c>
      <c r="I152" s="13">
        <v>15</v>
      </c>
      <c r="J152" s="12">
        <v>0.0437</v>
      </c>
      <c r="K152" s="7"/>
      <c r="L152" s="11">
        <f>IF(AND(ISNUMBER(K152),ISNUMBER(E152)),E152*K152,"")</f>
      </c>
    </row>
    <row r="153" spans="1:12" s="6" customFormat="1" ht="11.25">
      <c r="A153" s="10" t="s">
        <v>21</v>
      </c>
      <c r="B153" s="9" t="s">
        <v>1</v>
      </c>
      <c r="C153" s="22" t="s">
        <v>20</v>
      </c>
      <c r="D153" s="8">
        <v>44593</v>
      </c>
      <c r="E153" s="21">
        <v>12570</v>
      </c>
      <c r="F153" s="21">
        <v>12570</v>
      </c>
      <c r="G153" s="14">
        <v>10</v>
      </c>
      <c r="H153" s="14" t="s">
        <v>0</v>
      </c>
      <c r="I153" s="13">
        <v>17</v>
      </c>
      <c r="J153" s="12">
        <v>0.04896</v>
      </c>
      <c r="K153" s="7"/>
      <c r="L153" s="11">
        <f>IF(AND(ISNUMBER(K153),ISNUMBER(E153)),E153*K153,"")</f>
      </c>
    </row>
    <row r="154" spans="1:12" s="6" customFormat="1" ht="11.25">
      <c r="A154" s="10" t="s">
        <v>19</v>
      </c>
      <c r="B154" s="9" t="s">
        <v>1</v>
      </c>
      <c r="C154" s="22" t="s">
        <v>18</v>
      </c>
      <c r="D154" s="8">
        <v>44593</v>
      </c>
      <c r="E154" s="21">
        <v>10690</v>
      </c>
      <c r="F154" s="21">
        <v>10690</v>
      </c>
      <c r="G154" s="14">
        <v>8</v>
      </c>
      <c r="H154" s="14" t="s">
        <v>0</v>
      </c>
      <c r="I154" s="13">
        <v>15</v>
      </c>
      <c r="J154" s="12">
        <v>0.0388</v>
      </c>
      <c r="K154" s="7"/>
      <c r="L154" s="11">
        <f>IF(AND(ISNUMBER(K154),ISNUMBER(E154)),E154*K154,"")</f>
      </c>
    </row>
    <row r="155" spans="1:12" s="6" customFormat="1" ht="11.25">
      <c r="A155" s="10" t="s">
        <v>17</v>
      </c>
      <c r="B155" s="9" t="s">
        <v>1</v>
      </c>
      <c r="C155" s="22" t="s">
        <v>16</v>
      </c>
      <c r="D155" s="8">
        <v>44958</v>
      </c>
      <c r="E155" s="21">
        <v>10690</v>
      </c>
      <c r="F155" s="21">
        <v>10690</v>
      </c>
      <c r="G155" s="14">
        <v>14</v>
      </c>
      <c r="H155" s="14" t="s">
        <v>0</v>
      </c>
      <c r="I155" s="13">
        <v>12.9</v>
      </c>
      <c r="J155" s="12">
        <v>0.0375</v>
      </c>
      <c r="K155" s="7"/>
      <c r="L155" s="11">
        <f>IF(AND(ISNUMBER(K155),ISNUMBER(E155)),E155*K155,"")</f>
      </c>
    </row>
    <row r="156" spans="1:12" s="6" customFormat="1" ht="11.25">
      <c r="A156" s="10" t="s">
        <v>15</v>
      </c>
      <c r="B156" s="9" t="s">
        <v>1</v>
      </c>
      <c r="C156" s="22" t="s">
        <v>14</v>
      </c>
      <c r="D156" s="8">
        <v>44228</v>
      </c>
      <c r="E156" s="21">
        <v>12570</v>
      </c>
      <c r="F156" s="21">
        <v>12570</v>
      </c>
      <c r="G156" s="14">
        <v>37</v>
      </c>
      <c r="H156" s="14" t="s">
        <v>0</v>
      </c>
      <c r="I156" s="13">
        <v>16</v>
      </c>
      <c r="J156" s="12">
        <v>0.0437</v>
      </c>
      <c r="K156" s="7"/>
      <c r="L156" s="11">
        <f>IF(AND(ISNUMBER(K156),ISNUMBER(E156)),E156*K156,"")</f>
      </c>
    </row>
    <row r="157" spans="1:12" s="6" customFormat="1" ht="11.25">
      <c r="A157" s="10" t="s">
        <v>13</v>
      </c>
      <c r="B157" s="9" t="s">
        <v>1</v>
      </c>
      <c r="C157" s="22" t="s">
        <v>12</v>
      </c>
      <c r="D157" s="8">
        <v>45323</v>
      </c>
      <c r="E157" s="21">
        <v>15570</v>
      </c>
      <c r="F157" s="21">
        <v>15570</v>
      </c>
      <c r="G157" s="14">
        <v>118</v>
      </c>
      <c r="H157" s="14" t="s">
        <v>0</v>
      </c>
      <c r="I157" s="13">
        <v>21.6</v>
      </c>
      <c r="J157" s="12">
        <v>0.067</v>
      </c>
      <c r="K157" s="7"/>
      <c r="L157" s="11">
        <f>IF(AND(ISNUMBER(K157),ISNUMBER(E157)),E157*K157,"")</f>
      </c>
    </row>
    <row r="158" spans="1:12" s="6" customFormat="1" ht="11.25">
      <c r="A158" s="20" t="s">
        <v>11</v>
      </c>
      <c r="B158" s="19"/>
      <c r="C158" s="17"/>
      <c r="D158" s="18"/>
      <c r="E158" s="17"/>
      <c r="F158" s="17"/>
      <c r="G158" s="17"/>
      <c r="H158" s="17"/>
      <c r="I158" s="15"/>
      <c r="J158" s="15"/>
      <c r="K158" s="16"/>
      <c r="L158" s="15"/>
    </row>
    <row r="159" spans="1:12" s="6" customFormat="1" ht="11.25">
      <c r="A159" s="10" t="s">
        <v>10</v>
      </c>
      <c r="B159" s="9" t="s">
        <v>1</v>
      </c>
      <c r="C159" s="22" t="s">
        <v>9</v>
      </c>
      <c r="D159" s="8">
        <v>44228</v>
      </c>
      <c r="E159" s="21">
        <v>23570</v>
      </c>
      <c r="F159" s="21">
        <v>23570</v>
      </c>
      <c r="G159" s="14" t="s">
        <v>0</v>
      </c>
      <c r="H159" s="42">
        <v>1</v>
      </c>
      <c r="I159" s="13">
        <v>35.7</v>
      </c>
      <c r="J159" s="12">
        <v>0.1092</v>
      </c>
      <c r="K159" s="7"/>
      <c r="L159" s="11">
        <f>IF(AND(ISNUMBER(K159),ISNUMBER(E159)),E159*K159,"")</f>
      </c>
    </row>
    <row r="160" spans="1:12" s="6" customFormat="1" ht="11.25">
      <c r="A160" s="10" t="s">
        <v>8</v>
      </c>
      <c r="B160" s="9" t="s">
        <v>1</v>
      </c>
      <c r="C160" s="22" t="s">
        <v>7</v>
      </c>
      <c r="D160" s="8">
        <v>44228</v>
      </c>
      <c r="E160" s="21">
        <v>25940</v>
      </c>
      <c r="F160" s="21">
        <v>25940</v>
      </c>
      <c r="G160" s="14">
        <v>1</v>
      </c>
      <c r="H160" s="14" t="s">
        <v>0</v>
      </c>
      <c r="I160" s="13">
        <v>43.8</v>
      </c>
      <c r="J160" s="12">
        <v>0.1324</v>
      </c>
      <c r="K160" s="7"/>
      <c r="L160" s="11">
        <f>IF(AND(ISNUMBER(K160),ISNUMBER(E160)),E160*K160,"")</f>
      </c>
    </row>
    <row r="161" spans="1:12" s="6" customFormat="1" ht="11.25">
      <c r="A161" s="20" t="s">
        <v>6</v>
      </c>
      <c r="B161" s="19"/>
      <c r="C161" s="17"/>
      <c r="D161" s="18"/>
      <c r="E161" s="17"/>
      <c r="F161" s="17"/>
      <c r="G161" s="17"/>
      <c r="H161" s="17"/>
      <c r="I161" s="15"/>
      <c r="J161" s="15"/>
      <c r="K161" s="16"/>
      <c r="L161" s="15"/>
    </row>
    <row r="162" spans="1:12" s="6" customFormat="1" ht="11.25">
      <c r="A162" s="10" t="s">
        <v>5</v>
      </c>
      <c r="B162" s="9" t="s">
        <v>1</v>
      </c>
      <c r="C162" s="22" t="s">
        <v>4</v>
      </c>
      <c r="D162" s="8">
        <v>44593</v>
      </c>
      <c r="E162" s="21">
        <v>17770</v>
      </c>
      <c r="F162" s="21">
        <v>17770</v>
      </c>
      <c r="G162" s="14">
        <v>21</v>
      </c>
      <c r="H162" s="14" t="s">
        <v>0</v>
      </c>
      <c r="I162" s="13">
        <v>26.5</v>
      </c>
      <c r="J162" s="12">
        <v>0.067712</v>
      </c>
      <c r="K162" s="7"/>
      <c r="L162" s="11">
        <f>IF(AND(ISNUMBER(K162),ISNUMBER(E162)),E162*K162,"")</f>
      </c>
    </row>
    <row r="163" spans="1:12" s="6" customFormat="1" ht="11.25">
      <c r="A163" s="10" t="s">
        <v>3</v>
      </c>
      <c r="B163" s="9" t="s">
        <v>1</v>
      </c>
      <c r="C163" s="22" t="s">
        <v>2</v>
      </c>
      <c r="D163" s="8">
        <v>45323</v>
      </c>
      <c r="E163" s="21">
        <v>15570</v>
      </c>
      <c r="F163" s="21">
        <v>15570</v>
      </c>
      <c r="G163" s="14">
        <v>121</v>
      </c>
      <c r="H163" s="14" t="s">
        <v>0</v>
      </c>
      <c r="I163" s="13">
        <v>20.5</v>
      </c>
      <c r="J163" s="12">
        <v>0.055</v>
      </c>
      <c r="K163" s="7"/>
      <c r="L163" s="11">
        <f>IF(AND(ISNUMBER(K163),ISNUMBER(E163)),E163*K163,"")</f>
      </c>
    </row>
    <row r="164" spans="1:12" s="6" customFormat="1" ht="9.75">
      <c r="A164" s="5"/>
      <c r="B164" s="4"/>
      <c r="C164"/>
      <c r="D164" s="3"/>
      <c r="E164"/>
      <c r="F164"/>
      <c r="G164"/>
      <c r="H164"/>
      <c r="I164" s="1"/>
      <c r="J164" s="1"/>
      <c r="K164" s="2"/>
      <c r="L164" s="1"/>
    </row>
    <row r="165" spans="1:12" s="6" customFormat="1" ht="9.75">
      <c r="A165" s="5"/>
      <c r="B165" s="4"/>
      <c r="C165"/>
      <c r="D165" s="3"/>
      <c r="E165"/>
      <c r="F165"/>
      <c r="G165"/>
      <c r="H165"/>
      <c r="I165" s="1"/>
      <c r="J165" s="1"/>
      <c r="K165" s="2"/>
      <c r="L165" s="1"/>
    </row>
    <row r="166" spans="1:12" s="6" customFormat="1" ht="9.75">
      <c r="A166" s="5"/>
      <c r="B166" s="4"/>
      <c r="C166"/>
      <c r="D166" s="3"/>
      <c r="E166"/>
      <c r="F166"/>
      <c r="G166"/>
      <c r="H166"/>
      <c r="I166" s="1"/>
      <c r="J166" s="1"/>
      <c r="K166" s="2"/>
      <c r="L166" s="1"/>
    </row>
    <row r="167" spans="1:12" s="6" customFormat="1" ht="9.75">
      <c r="A167" s="5"/>
      <c r="B167" s="4"/>
      <c r="C167"/>
      <c r="D167" s="3"/>
      <c r="E167"/>
      <c r="F167"/>
      <c r="G167"/>
      <c r="H167"/>
      <c r="I167" s="1"/>
      <c r="J167" s="1"/>
      <c r="K167" s="2"/>
      <c r="L167" s="1"/>
    </row>
    <row r="168" spans="1:12" s="6" customFormat="1" ht="9.75">
      <c r="A168" s="5"/>
      <c r="B168" s="4"/>
      <c r="C168"/>
      <c r="D168" s="3"/>
      <c r="E168"/>
      <c r="F168"/>
      <c r="G168"/>
      <c r="H168"/>
      <c r="I168" s="1"/>
      <c r="J168" s="1"/>
      <c r="K168" s="2"/>
      <c r="L168" s="1"/>
    </row>
    <row r="169" spans="1:12" s="6" customFormat="1" ht="9.75">
      <c r="A169" s="5"/>
      <c r="B169" s="4"/>
      <c r="C169"/>
      <c r="D169" s="3"/>
      <c r="E169"/>
      <c r="F169"/>
      <c r="G169"/>
      <c r="H169"/>
      <c r="I169" s="1"/>
      <c r="J169" s="1"/>
      <c r="K169" s="2"/>
      <c r="L169" s="1"/>
    </row>
    <row r="170" spans="1:12" s="6" customFormat="1" ht="9.75">
      <c r="A170" s="5"/>
      <c r="B170" s="4"/>
      <c r="C170"/>
      <c r="D170" s="3"/>
      <c r="E170"/>
      <c r="F170"/>
      <c r="G170"/>
      <c r="H170"/>
      <c r="I170" s="1"/>
      <c r="J170" s="1"/>
      <c r="K170" s="2"/>
      <c r="L170" s="1"/>
    </row>
    <row r="171" spans="1:12" s="6" customFormat="1" ht="9.75">
      <c r="A171" s="5"/>
      <c r="B171" s="4"/>
      <c r="C171"/>
      <c r="D171" s="3"/>
      <c r="E171"/>
      <c r="F171"/>
      <c r="G171"/>
      <c r="H171"/>
      <c r="I171" s="1"/>
      <c r="J171" s="1"/>
      <c r="K171" s="2"/>
      <c r="L171" s="1"/>
    </row>
  </sheetData>
  <sheetProtection/>
  <hyperlinks>
    <hyperlink ref="C8" r:id="rId1" tooltip="https://www.piroff.ru/catalog/bytovaya-pirotekhnika/bengalskie-svechi-i-khlopushki/bengalskaya-svecha-170-mm-00000005350" display="https://www.piroff.ru/catalog/bytovaya-pirotekhnika/bengalskie-svechi-i-khlopushki/bengalskaya-svecha-170-mm-00000005350"/>
    <hyperlink ref="C9" r:id="rId2" tooltip="https://www.piroff.ru/catalog/bytovaya-pirotekhnika/bengalskie-svechi-i-khlopushki/svecha-bengalskaya-400-mm-00000004455" display="https://www.piroff.ru/catalog/bytovaya-pirotekhnika/bengalskie-svechi-i-khlopushki/svecha-bengalskaya-400-mm-00000004455"/>
    <hyperlink ref="C10" r:id="rId3" tooltip="https://www.piroff.ru/catalog/bytovaya-pirotekhnika/bengalskie-svechi-i-khlopushki/svecha-bengalskaya-600-mm-00000004456" display="https://www.piroff.ru/catalog/bytovaya-pirotekhnika/bengalskie-svechi-i-khlopushki/svecha-bengalskaya-600-mm-00000004456"/>
    <hyperlink ref="C11" r:id="rId4" tooltip="https://www.piroff.ru/catalog/bytovaya-pirotekhnika/bengalskie-svechi-i-khlopushki/khlopushka-maksi-gigant-s-serpantinom-00000005374" display="https://www.piroff.ru/catalog/bytovaya-pirotekhnika/bengalskie-svechi-i-khlopushki/khlopushka-maksi-gigant-s-serpantinom-00000005374"/>
    <hyperlink ref="C12" r:id="rId5" tooltip="https://www.piroff.ru/catalog/bytovaya-pirotekhnika/bengalskie-svechi-i-khlopushki/khlopushka-maksi-00000004451" display="https://www.piroff.ru/catalog/bytovaya-pirotekhnika/bengalskie-svechi-i-khlopushki/khlopushka-maksi-00000004451"/>
    <hyperlink ref="C13" r:id="rId6" tooltip="https://www.piroff.ru/catalog/bytovaya-pirotekhnika/bengalskie-svechi-i-khlopushki/khlopushka-super-s-serpantinom-00000004454" display="https://www.piroff.ru/catalog/bytovaya-pirotekhnika/bengalskie-svechi-i-khlopushki/khlopushka-super-s-serpantinom-00000004454"/>
    <hyperlink ref="C14" r:id="rId7" tooltip="https://www.piroff.ru/catalog/bytovaya-pirotekhnika/bengalskie-svechi-i-khlopushki/khlopushka-super-s-syurprizom-00000004453" display="https://www.piroff.ru/catalog/bytovaya-pirotekhnika/bengalskie-svechi-i-khlopushki/khlopushka-super-s-syurprizom-00000004453"/>
    <hyperlink ref="C17" r:id="rId8" tooltip="https://www.piroff.ru/catalog/bytovaya-pirotekhnika/shutikhi/izobel-00000005160" display="https://www.piroff.ru/catalog/bytovaya-pirotekhnika/shutikhi/izobel-00000005160"/>
    <hyperlink ref="C18" r:id="rId9" tooltip="https://www.piroff.ru/catalog/bytovaya-pirotekhnika/shutikhi/indigo-00000003538" display="https://www.piroff.ru/catalog/bytovaya-pirotekhnika/shutikhi/indigo-00000003538"/>
    <hyperlink ref="C20" r:id="rId10" tooltip="https://www.piroff.ru/catalog/bytovaya-pirotekhnika/shutikhi/strobik-00000005506" display="https://www.piroff.ru/catalog/bytovaya-pirotekhnika/shutikhi/strobik-00000005506"/>
    <hyperlink ref="C22" r:id="rId11" tooltip="https://www.piroff.ru/catalog/bytovaya-pirotekhnika/rimskie-svechi/rimskaya-svecha-0-6-5-zar-nabor-4-sht-lyutik-vasilek-romashka-kolokolchik-00000006687" display="https://www.piroff.ru/catalog/bytovaya-pirotekhnika/rimskie-svechi/rimskaya-svecha-0-6-5-zar-nabor-4-sht-lyutik-vasilek-romashka-kolokolchik-00000006687"/>
    <hyperlink ref="C23" r:id="rId12" tooltip="https://www.piroff.ru/catalog/bytovaya-pirotekhnika/rimskie-svechi/rimskaya-svecha-0-8-8-zar-4-sht-tvist-rumba-samba-dzhayv-00000006689" display="https://www.piroff.ru/catalog/bytovaya-pirotekhnika/rimskie-svechi/rimskaya-svecha-0-8-8-zar-4-sht-tvist-rumba-samba-dzhayv-00000006689"/>
    <hyperlink ref="C24" r:id="rId13" tooltip="https://www.piroff.ru/catalog/bytovaya-pirotekhnika/rimskie-svechi/rimskaya-svecha-1-0-6-zar-nabor-2-sht-buratino-malvina-00000004801" display="https://www.piroff.ru/catalog/bytovaya-pirotekhnika/rimskie-svechi/rimskaya-svecha-1-0-6-zar-nabor-2-sht-buratino-malvina-00000004801"/>
    <hyperlink ref="C25" r:id="rId14" tooltip="https://www.piroff.ru/catalog/bytovaya-pirotekhnika/rimskie-svechi/rimskaya-svecha-1-0-8-zar-nabor-2-sht-romeo-dzhuletta-00000006690" display="https://www.piroff.ru/catalog/bytovaya-pirotekhnika/rimskie-svechi/rimskaya-svecha-1-0-8-zar-nabor-2-sht-romeo-dzhuletta-00000006690"/>
    <hyperlink ref="C26" r:id="rId15" tooltip="https://www.piroff.ru/catalog/bytovaya-pirotekhnika/rimskie-svechi/rimskaya-svecha-1-2-6-zar-nabor-2-sht-kasper-finist-00000006691" display="https://www.piroff.ru/catalog/bytovaya-pirotekhnika/rimskie-svechi/rimskaya-svecha-1-2-6-zar-nabor-2-sht-kasper-finist-00000006691"/>
    <hyperlink ref="C27" r:id="rId16" tooltip="https://www.piroff.ru/catalog/bytovaya-pirotekhnika/rimskie-svechi/rimskaya-svecha-1-5-6-zar-nabor-2-sht-mars-venera-00000005712" display="https://www.piroff.ru/catalog/bytovaya-pirotekhnika/rimskie-svechi/rimskaya-svecha-1-5-6-zar-nabor-2-sht-mars-venera-00000005712"/>
    <hyperlink ref="C28" r:id="rId17" tooltip="https://www.piroff.ru/catalog/bytovaya-pirotekhnika/rimskie-svechi/rimskaya-svecha-1-8-5-zar-nabor-2-sht-volshebnaya-palochka-ognivo-00000004803" display="https://www.piroff.ru/catalog/bytovaya-pirotekhnika/rimskie-svechi/rimskaya-svecha-1-8-5-zar-nabor-2-sht-volshebnaya-palochka-ognivo-00000004803"/>
    <hyperlink ref="C30" r:id="rId18" tooltip="https://www.piroff.ru/catalog/bytovaya-pirotekhnika/rakety/angara-00000005360" display="https://www.piroff.ru/catalog/bytovaya-pirotekhnika/rakety/angara-00000005360"/>
    <hyperlink ref="C31" r:id="rId19" tooltip="https://www.piroff.ru/catalog/bytovaya-pirotekhnika/rakety/armada-00000005713" display="https://www.piroff.ru/catalog/bytovaya-pirotekhnika/rakety/armada-00000005713"/>
    <hyperlink ref="C32" r:id="rId20" tooltip="https://www.piroff.ru/catalog/bytovaya-pirotekhnika/rakety/proton-00000005359" display="https://www.piroff.ru/catalog/bytovaya-pirotekhnika/rakety/proton-00000005359"/>
    <hyperlink ref="C34" r:id="rId21" tooltip="https://www.piroff.ru/catalog/bytovaya-pirotekhnika/odinochnye-salyuty/rebus-00000005373" display="https://www.piroff.ru/catalog/bytovaya-pirotekhnika/odinochnye-salyuty/rebus-00000005373"/>
    <hyperlink ref="C35" r:id="rId22" tooltip="https://www.piroff.ru/catalog/bytovaya-pirotekhnika/odinochnye-salyuty/flagman-00000006019" display="https://www.piroff.ru/catalog/bytovaya-pirotekhnika/odinochnye-salyuty/flagman-00000006019"/>
    <hyperlink ref="C37" r:id="rId23" tooltip="https://www.piroff.ru/catalog/bytovaya-pirotekhnika/tsvetnye-dymy/tsvetnoy-dym-xxl-00000005507" display="https://www.piroff.ru/catalog/bytovaya-pirotekhnika/tsvetnye-dymy/tsvetnoy-dym-xxl-00000005507"/>
    <hyperlink ref="C40" r:id="rId24" tooltip="https://www.youtube.com/embed/zpvRp-66EdE?rel=0&amp;amp" display="https://www.youtube.com/embed/zpvRp-66EdE?rel=0&amp;amp"/>
    <hyperlink ref="C42" r:id="rId25" tooltip="https://www.piroff.ru/catalog/bytovaya-pirotekhnika/fontany/zhemchuzhina-00000003833" display="https://www.piroff.ru/catalog/bytovaya-pirotekhnika/fontany/zhemchuzhina-00000003833"/>
    <hyperlink ref="C43" r:id="rId26" tooltip="https://www.piroff.ru/catalog/bytovaya-pirotekhnika/fontany/neznakomka-00000004424" display="https://www.piroff.ru/catalog/bytovaya-pirotekhnika/fontany/neznakomka-00000004424"/>
    <hyperlink ref="C44" r:id="rId27" tooltip="https://www.piroff.ru/catalog/bytovaya-pirotekhnika/fontany/pervyy-tanets-00000003832" display="https://www.piroff.ru/catalog/bytovaya-pirotekhnika/fontany/pervyy-tanets-00000003832"/>
    <hyperlink ref="C45" r:id="rId28" tooltip="https://www.piroff.ru/catalog/bytovaya-pirotekhnika/fontany/svadebnaya-dorozhka-00000005982" display="https://www.piroff.ru/catalog/bytovaya-pirotekhnika/fontany/svadebnaya-dorozhka-00000005982"/>
    <hyperlink ref="C46" r:id="rId29" tooltip="https://www.piroff.ru/catalog/bytovaya-pirotekhnika/fontany/svadebnyy-vals-00000004634" display="https://www.piroff.ru/catalog/bytovaya-pirotekhnika/fontany/svadebnyy-vals-00000004634"/>
    <hyperlink ref="C48" r:id="rId30" tooltip="https://www.piroff.ru/catalog/bytovaya-pirotekhnika/fontany/amur-00000005977" display="https://www.piroff.ru/catalog/bytovaya-pirotekhnika/fontany/amur-00000005977"/>
    <hyperlink ref="C49" r:id="rId31" tooltip="https://www.piroff.ru/catalog/bytovaya-pirotekhnika/fontany/kosmo-00000005978" display="https://www.piroff.ru/catalog/bytovaya-pirotekhnika/fontany/kosmo-00000005978"/>
    <hyperlink ref="C50" r:id="rId32" tooltip="https://www.piroff.ru/catalog/bytovaya-pirotekhnika/fontany/kupidon-00000006020" display="https://www.piroff.ru/catalog/bytovaya-pirotekhnika/fontany/kupidon-00000006020"/>
    <hyperlink ref="C51" r:id="rId33" tooltip="https://www.piroff.ru/catalog/bytovaya-pirotekhnika/fontany/kyanti-00000005980" display="https://www.piroff.ru/catalog/bytovaya-pirotekhnika/fontany/kyanti-00000005980"/>
    <hyperlink ref="C52" r:id="rId34" tooltip="https://www.piroff.ru/catalog/bytovaya-pirotekhnika/fontany/svetlyachki-00000006701" display="https://www.piroff.ru/catalog/bytovaya-pirotekhnika/fontany/svetlyachki-00000006701"/>
    <hyperlink ref="C53" r:id="rId35" tooltip="https://www.piroff.ru/catalog/bytovaya-pirotekhnika/fontany/batarei-fontanov/solnechnyy-tsvetok-00000004960" display="https://www.piroff.ru/catalog/bytovaya-pirotekhnika/fontany/batarei-fontanov/solnechnyy-tsvetok-00000004960"/>
    <hyperlink ref="C54" r:id="rId36" tooltip="https://www.piroff.ru/catalog/bytovaya-pirotekhnika/fontany/toskana-00000005979" display="https://www.piroff.ru/catalog/bytovaya-pirotekhnika/fontany/toskana-00000005979"/>
    <hyperlink ref="C55" r:id="rId37" tooltip="https://www.piroff.ru/catalog/bytovaya-pirotekhnika/fontany/ya-lyublyu-tebya-00000005981" display="https://www.piroff.ru/catalog/bytovaya-pirotekhnika/fontany/ya-lyublyu-tebya-00000005981"/>
    <hyperlink ref="C57" r:id="rId38" tooltip="https://www.piroff.ru/catalog/bytovaya-pirotekhnika/fontany/konusnye-fontany/triton-00000006055" display="https://www.piroff.ru/catalog/bytovaya-pirotekhnika/fontany/konusnye-fontany/triton-00000006055"/>
    <hyperlink ref="C61" r:id="rId39" tooltip="https://www.piroff.ru/catalog/bytovaya-pirotekhnika/batarei-salyutov/batarei-salyutov-s-dominiruyushchim-kalibrom-0-8/valentinka-00000006679" display="https://www.piroff.ru/catalog/bytovaya-pirotekhnika/batarei-salyutov/batarei-salyutov-s-dominiruyushchim-kalibrom-0-8/valentinka-00000006679"/>
    <hyperlink ref="C62" r:id="rId40" tooltip="https://www.piroff.ru/catalog/bytovaya-pirotekhnika/batarei-salyutov/batarei-salyutov-s-dominiruyushchim-kalibrom-0-8/marakas-00000006686" display="https://www.piroff.ru/catalog/bytovaya-pirotekhnika/batarei-salyutov/batarei-salyutov-s-dominiruyushchim-kalibrom-0-8/marakas-00000006686"/>
    <hyperlink ref="C63" r:id="rId41" tooltip="https://www.piroff.ru/catalog/bytovaya-pirotekhnika/batarei-salyutov/skomorokh-00000006022" display="https://www.piroff.ru/catalog/bytovaya-pirotekhnika/batarei-salyutov/skomorokh-00000006022"/>
    <hyperlink ref="C64" r:id="rId42" tooltip="https://www.piroff.ru/catalog/bytovaya-pirotekhnika/batarei-salyutov/batarei-salyutov-s-dominiruyushchim-kalibrom-0-8/snegovichok-00000006678" display="https://www.piroff.ru/catalog/bytovaya-pirotekhnika/batarei-salyutov/batarei-salyutov-s-dominiruyushchim-kalibrom-0-8/snegovichok-00000006678"/>
    <hyperlink ref="C65" r:id="rId43" tooltip="https://www.piroff.ru/catalog/bytovaya-pirotekhnika/batarei-salyutov/shchelkunchik-00000006007" display="https://www.piroff.ru/catalog/bytovaya-pirotekhnika/batarei-salyutov/shchelkunchik-00000006007"/>
    <hyperlink ref="C67" r:id="rId44" tooltip="https://www.piroff.ru/catalog/bytovaya-pirotekhnika/batarei-salyutov/batarei-salyutov-s-dominiruyushchim-kalibrom-0-8/12-mesyatsev-00000006680" display="https://www.piroff.ru/catalog/bytovaya-pirotekhnika/batarei-salyutov/batarei-salyutov-s-dominiruyushchim-kalibrom-0-8/12-mesyatsev-00000006680"/>
    <hyperlink ref="C68" r:id="rId45" tooltip="https://www.piroff.ru/catalog/bytovaya-pirotekhnika/batarei-salyutov/batarei-salyutov-s-dominiruyushchim-kalibrom-0-8/karnaval-00000006681" display="https://www.piroff.ru/catalog/bytovaya-pirotekhnika/batarei-salyutov/batarei-salyutov-s-dominiruyushchim-kalibrom-0-8/karnaval-00000006681"/>
    <hyperlink ref="C69" r:id="rId46" tooltip="https://www.piroff.ru/catalog/bytovaya-pirotekhnika/batarei-salyutov/konfetti-00000005991" display="https://www.piroff.ru/catalog/bytovaya-pirotekhnika/batarei-salyutov/konfetti-00000005991"/>
    <hyperlink ref="C70" r:id="rId47" tooltip="https://www.piroff.ru/catalog/bytovaya-pirotekhnika/batarei-salyutov/batarei-salyutov-s-dominiruyushchim-kalibrom-0-8/lastochka-00000006683" display="https://www.piroff.ru/catalog/bytovaya-pirotekhnika/batarei-salyutov/batarei-salyutov-s-dominiruyushchim-kalibrom-0-8/lastochka-00000006683"/>
    <hyperlink ref="C71" r:id="rId48" tooltip="https://www.piroff.ru/catalog/bytovaya-pirotekhnika/batarei-salyutov/novyy-god-00000005990" display="https://www.piroff.ru/catalog/bytovaya-pirotekhnika/batarei-salyutov/novyy-god-00000005990"/>
    <hyperlink ref="C72" r:id="rId49" tooltip="https://www.piroff.ru/catalog/bytovaya-pirotekhnika/batarei-salyutov/snezhinka-00000006017" display="https://www.piroff.ru/catalog/bytovaya-pirotekhnika/batarei-salyutov/snezhinka-00000006017"/>
    <hyperlink ref="C73" r:id="rId50" tooltip="https://www.piroff.ru/catalog/bytovaya-pirotekhnika/batarei-salyutov/feya-00000006749" display="https://www.piroff.ru/catalog/bytovaya-pirotekhnika/batarei-salyutov/feya-00000006749"/>
    <hyperlink ref="C74" r:id="rId51" tooltip="https://www.piroff.ru/catalog/bytovaya-pirotekhnika/batarei-salyutov/elf-00000005989" display="https://www.piroff.ru/catalog/bytovaya-pirotekhnika/batarei-salyutov/elf-00000005989"/>
    <hyperlink ref="C76" r:id="rId52" tooltip="https://www.piroff.ru/catalog/bytovaya-pirotekhnika/batarei-salyutov/vernisazh-00000006009" display="https://www.piroff.ru/catalog/bytovaya-pirotekhnika/batarei-salyutov/vernisazh-00000006009"/>
    <hyperlink ref="C77" r:id="rId53" tooltip="https://www.piroff.ru/catalog/bytovaya-pirotekhnika/batarei-salyutov/gryezy-00000006750" display="https://www.piroff.ru/catalog/bytovaya-pirotekhnika/batarei-salyutov/gryezy-00000006750"/>
    <hyperlink ref="C78" r:id="rId54" tooltip="https://www.piroff.ru/catalog/bytovaya-pirotekhnika/batarei-salyutov/kokteyl-00000005992" display="https://www.piroff.ru/catalog/bytovaya-pirotekhnika/batarei-salyutov/kokteyl-00000005992"/>
    <hyperlink ref="C79" r:id="rId55" tooltip="https://www.piroff.ru/catalog/bytovaya-pirotekhnika/batarei-salyutov/saga-00000005511" display="https://www.piroff.ru/catalog/bytovaya-pirotekhnika/batarei-salyutov/saga-00000005511"/>
    <hyperlink ref="C81" r:id="rId56" tooltip="https://www.piroff.ru/catalog/bytovaya-pirotekhnika/batarei-salyutov/vmeste-navsegda-00000006024" display="https://www.piroff.ru/catalog/bytovaya-pirotekhnika/batarei-salyutov/vmeste-navsegda-00000006024"/>
    <hyperlink ref="C82" r:id="rId57" tooltip="https://www.piroff.ru/catalog/bytovaya-pirotekhnika/batarei-salyutov/palitra-00000005993" display="https://www.piroff.ru/catalog/bytovaya-pirotekhnika/batarei-salyutov/palitra-00000005993"/>
    <hyperlink ref="C83" r:id="rId58" tooltip="https://www.piroff.ru/catalog/bytovaya-pirotekhnika/batarei-salyutov/batarei-salyutov-s-dominiruyushchim-kalibrom-0-8/sibiriada-00000006662" display="https://www.piroff.ru/catalog/bytovaya-pirotekhnika/batarei-salyutov/batarei-salyutov-s-dominiruyushchim-kalibrom-0-8/sibiriada-00000006662"/>
    <hyperlink ref="C84" r:id="rId59" tooltip="https://www.piroff.ru/catalog/bytovaya-pirotekhnika/batarei-salyutov/snezhnaya-kadril-00000006023" display="https://www.piroff.ru/catalog/bytovaya-pirotekhnika/batarei-salyutov/snezhnaya-kadril-00000006023"/>
    <hyperlink ref="C86" r:id="rId60" tooltip="https://www.piroff.ru/catalog/bytovaya-pirotekhnika/batarei-salyutov/bansay-00000004990" display="https://www.piroff.ru/catalog/bytovaya-pirotekhnika/batarei-salyutov/bansay-00000004990"/>
    <hyperlink ref="C87" r:id="rId61" tooltip="https://www.piroff.ru/catalog/bytovaya-pirotekhnika/batarei-salyutov/monarkh-00000005366" display="https://www.piroff.ru/catalog/bytovaya-pirotekhnika/batarei-salyutov/monarkh-00000005366"/>
    <hyperlink ref="C88" r:id="rId62" tooltip="https://www.piroff.ru/catalog/bytovaya-pirotekhnika/batarei-salyutov/snezhnyy-vals-00000006663" display="https://www.piroff.ru/catalog/bytovaya-pirotekhnika/batarei-salyutov/snezhnyy-vals-00000006663"/>
    <hyperlink ref="C91" r:id="rId63" tooltip="https://www.piroff.ru/catalog/bytovaya-pirotekhnika/batarei-salyutov/garmoniya-00000005509" display="https://www.piroff.ru/catalog/bytovaya-pirotekhnika/batarei-salyutov/garmoniya-00000005509"/>
    <hyperlink ref="C92" r:id="rId64" tooltip="https://www.piroff.ru/catalog/bytovaya-pirotekhnika/batarei-salyutov/germes-00000006664" display="https://www.piroff.ru/catalog/bytovaya-pirotekhnika/batarei-salyutov/germes-00000006664"/>
    <hyperlink ref="C93" r:id="rId65" tooltip="https://www.piroff.ru/catalog/bytovaya-pirotekhnika/batarei-salyutov/dzhin-00000006049" display="https://www.piroff.ru/catalog/bytovaya-pirotekhnika/batarei-salyutov/dzhin-00000006049"/>
    <hyperlink ref="C94" r:id="rId66" tooltip="https://www.piroff.ru/catalog/bytovaya-pirotekhnika/batarei-salyutov/sokhatyy-00000006751" display="https://www.piroff.ru/catalog/bytovaya-pirotekhnika/batarei-salyutov/sokhatyy-00000006751"/>
    <hyperlink ref="C95" r:id="rId67" tooltip="https://www.piroff.ru/catalog/bytovaya-pirotekhnika/batarei-salyutov/khokku-00000006048" display="https://www.piroff.ru/catalog/bytovaya-pirotekhnika/batarei-salyutov/khokku-00000006048"/>
    <hyperlink ref="C96" r:id="rId68" tooltip="https://www.piroff.ru/catalog/bytovaya-pirotekhnika/batarei-salyutov/charodei-00000006025" display="https://www.piroff.ru/catalog/bytovaya-pirotekhnika/batarei-salyutov/charodei-00000006025"/>
    <hyperlink ref="C98" r:id="rId69" tooltip="https://www.piroff.ru/catalog/bytovaya-pirotekhnika/batarei-salyutov/berkut-00000004771" display="https://www.piroff.ru/catalog/bytovaya-pirotekhnika/batarei-salyutov/berkut-00000004771"/>
    <hyperlink ref="C99" r:id="rId70" tooltip="https://www.piroff.ru/catalog/bytovaya-pirotekhnika/batarei-salyutov/bravo-00000003442" display="https://www.piroff.ru/catalog/bytovaya-pirotekhnika/batarei-salyutov/bravo-00000003442"/>
    <hyperlink ref="C100" r:id="rId71" tooltip="https://www.piroff.ru/catalog/bytovaya-pirotekhnika/batarei-salyutov/morozko-00000006010" display="https://www.piroff.ru/catalog/bytovaya-pirotekhnika/batarei-salyutov/morozko-00000006010"/>
    <hyperlink ref="C101" r:id="rId72" tooltip="https://www.piroff.ru/catalog/bytovaya-pirotekhnika/batarei-salyutov/odisseya-00000005997" display="https://www.piroff.ru/catalog/bytovaya-pirotekhnika/batarei-salyutov/odisseya-00000005997"/>
    <hyperlink ref="C102" r:id="rId73" tooltip="https://www.piroff.ru/catalog/bytovaya-pirotekhnika/batarei-salyutov/parad-zvezd-00000005995" display="https://www.piroff.ru/catalog/bytovaya-pirotekhnika/batarei-salyutov/parad-zvezd-00000005995"/>
    <hyperlink ref="C103" r:id="rId74" tooltip="https://www.piroff.ru/catalog/bytovaya-pirotekhnika/batarei-salyutov/poedinok-00000004985" display="https://www.piroff.ru/catalog/bytovaya-pirotekhnika/batarei-salyutov/poedinok-00000004985"/>
    <hyperlink ref="C104" r:id="rId75" tooltip="https://www.piroff.ru/catalog/bytovaya-pirotekhnika/batarei-salyutov/solnechnyy-krug-00000005510" display="https://www.piroff.ru/catalog/bytovaya-pirotekhnika/batarei-salyutov/solnechnyy-krug-00000005510"/>
    <hyperlink ref="C105" r:id="rId76" tooltip="https://www.piroff.ru/catalog/bytovaya-pirotekhnika/batarei-salyutov/teremok-00000004999" display="https://www.piroff.ru/catalog/bytovaya-pirotekhnika/batarei-salyutov/teremok-00000004999"/>
    <hyperlink ref="C106" r:id="rId77" tooltip="https://www.piroff.ru/catalog/bytovaya-pirotekhnika/batarei-salyutov/triumf-00000005364" display="https://www.piroff.ru/catalog/bytovaya-pirotekhnika/batarei-salyutov/triumf-00000005364"/>
    <hyperlink ref="C107" r:id="rId78" tooltip="https://www.piroff.ru/catalog/bytovaya-pirotekhnika/batarei-salyutov/fortuna-00000005998" display="https://www.piroff.ru/catalog/bytovaya-pirotekhnika/batarei-salyutov/fortuna-00000005998"/>
    <hyperlink ref="C109" r:id="rId79" tooltip="https://www.piroff.ru/catalog/bytovaya-pirotekhnika/batarei-salyutov/vozdushnyy-karnaval-00000006012" display="https://www.piroff.ru/catalog/bytovaya-pirotekhnika/batarei-salyutov/vozdushnyy-karnaval-00000006012"/>
    <hyperlink ref="C110" r:id="rId80" tooltip="https://www.piroff.ru/catalog/bytovaya-pirotekhnika/batarei-salyutov/imperatorskiy-00000005331" display="https://www.piroff.ru/catalog/bytovaya-pirotekhnika/batarei-salyutov/imperatorskiy-00000005331"/>
    <hyperlink ref="C111" r:id="rId81" tooltip="https://www.piroff.ru/catalog/bytovaya-pirotekhnika/batarei-salyutov/krestonosets-00000004506" display="https://www.piroff.ru/catalog/bytovaya-pirotekhnika/batarei-salyutov/krestonosets-00000004506"/>
    <hyperlink ref="C112" r:id="rId82" tooltip="https://www.piroff.ru/catalog/bytovaya-pirotekhnika/batarei-salyutov/batarei-salyutov-s-dominiruyushchim-kalibrom-1-0/molodozhyeny-00000006697" display="https://www.piroff.ru/catalog/bytovaya-pirotekhnika/batarei-salyutov/batarei-salyutov-s-dominiruyushchim-kalibrom-1-0/molodozhyeny-00000006697"/>
    <hyperlink ref="C114" r:id="rId83" tooltip="https://www.piroff.ru/catalog/bytovaya-pirotekhnika/batarei-salyutov/akapulko-00000005367" display="https://www.piroff.ru/catalog/bytovaya-pirotekhnika/batarei-salyutov/akapulko-00000005367"/>
    <hyperlink ref="C115" r:id="rId84" tooltip="https://www.piroff.ru/catalog/bytovaya-pirotekhnika/batarei-salyutov/vesna-lyubvi-00000005514" display="https://www.piroff.ru/catalog/bytovaya-pirotekhnika/batarei-salyutov/vesna-lyubvi-00000005514"/>
    <hyperlink ref="C116" r:id="rId85" tooltip="https://www.piroff.ru/catalog/bytovaya-pirotekhnika/batarei-salyutov/karnavalnaya-noch-00000006741" display="https://www.piroff.ru/catalog/bytovaya-pirotekhnika/batarei-salyutov/karnavalnaya-noch-00000006741"/>
    <hyperlink ref="C117" r:id="rId86" tooltip="https://www.piroff.ru/catalog/bytovaya-pirotekhnika/batarei-salyutov/kolizey-00000004781" display="https://www.piroff.ru/catalog/bytovaya-pirotekhnika/batarei-salyutov/kolizey-00000004781"/>
    <hyperlink ref="C118" r:id="rId87" tooltip="https://www.piroff.ru/catalog/bytovaya-pirotekhnika/batarei-salyutov/sparta-00000005343" display="https://www.piroff.ru/catalog/bytovaya-pirotekhnika/batarei-salyutov/sparta-00000005343"/>
    <hyperlink ref="C119" r:id="rId88" tooltip="https://www.piroff.ru/catalog/bytovaya-pirotekhnika/batarei-salyutov/fobos-00000005999" display="https://www.piroff.ru/catalog/bytovaya-pirotekhnika/batarei-salyutov/fobos-00000005999"/>
    <hyperlink ref="C120" r:id="rId89" tooltip="https://www.piroff.ru/catalog/bytovaya-pirotekhnika/batarei-salyutov/yubileynyy-00000005342" display="https://www.piroff.ru/catalog/bytovaya-pirotekhnika/batarei-salyutov/yubileynyy-00000005342"/>
    <hyperlink ref="C123" r:id="rId90" tooltip="https://www.piroff.ru/catalog/bytovaya-pirotekhnika/batarei-salyutov/albatros-00000004399" display="https://www.piroff.ru/catalog/bytovaya-pirotekhnika/batarei-salyutov/albatros-00000004399"/>
    <hyperlink ref="C124" r:id="rId91" tooltip="https://www.piroff.ru/catalog/bytovaya-pirotekhnika/batarei-salyutov/aravana-00000006752" display="https://www.piroff.ru/catalog/bytovaya-pirotekhnika/batarei-salyutov/aravana-00000006752"/>
    <hyperlink ref="C125" r:id="rId92" tooltip="https://www.piroff.ru/catalog/bytovaya-pirotekhnika/batarei-salyutov/gladiator-00000005014" display="https://www.piroff.ru/catalog/bytovaya-pirotekhnika/batarei-salyutov/gladiator-00000005014"/>
    <hyperlink ref="C126" r:id="rId93" tooltip="https://www.piroff.ru/catalog/bytovaya-pirotekhnika/batarei-salyutov/danko-00000006002" display="https://www.piroff.ru/catalog/bytovaya-pirotekhnika/batarei-salyutov/danko-00000006002"/>
    <hyperlink ref="C127" r:id="rId94" tooltip="https://www.piroff.ru/catalog/bytovaya-pirotekhnika/batarei-salyutov/zimnie-uzory-00000006000" display="https://www.piroff.ru/catalog/bytovaya-pirotekhnika/batarei-salyutov/zimnie-uzory-00000006000"/>
    <hyperlink ref="C128" r:id="rId95" tooltip="https://www.piroff.ru/catalog/bytovaya-pirotekhnika/batarei-salyutov/muzyka-morya-00000005333" display="https://www.piroff.ru/catalog/bytovaya-pirotekhnika/batarei-salyutov/muzyka-morya-00000005333"/>
    <hyperlink ref="C130" r:id="rId96" tooltip="https://www.piroff.ru/catalog/bytovaya-pirotekhnika/batarei-salyutov/anshlag-00000005515" display="https://www.piroff.ru/catalog/bytovaya-pirotekhnika/batarei-salyutov/anshlag-00000005515"/>
    <hyperlink ref="C131" r:id="rId97" tooltip="https://www.piroff.ru/catalog/bytovaya-pirotekhnika/batarei-salyutov/galaktika-00000005517" display="https://www.piroff.ru/catalog/bytovaya-pirotekhnika/batarei-salyutov/galaktika-00000005517"/>
    <hyperlink ref="C132" r:id="rId98" tooltip="https://www.piroff.ru/catalog/bytovaya-pirotekhnika/batarei-salyutov/irbis-00000004508" display="https://www.piroff.ru/catalog/bytovaya-pirotekhnika/batarei-salyutov/irbis-00000004508"/>
    <hyperlink ref="C133" r:id="rId99" tooltip="https://www.piroff.ru/catalog/bytovaya-pirotekhnika/batarei-salyutov/kioto-00000005368" display="https://www.piroff.ru/catalog/bytovaya-pirotekhnika/batarei-salyutov/kioto-00000005368"/>
    <hyperlink ref="C134" r:id="rId100" tooltip="https://www.piroff.ru/catalog/bytovaya-pirotekhnika/batarei-salyutov/kleopatra-00000004767" display="https://www.piroff.ru/catalog/bytovaya-pirotekhnika/batarei-salyutov/kleopatra-00000004767"/>
    <hyperlink ref="C135" r:id="rId101" tooltip="https://www.piroff.ru/catalog/bytovaya-pirotekhnika/batarei-salyutov/kurazh-00000006004" display="https://www.piroff.ru/catalog/bytovaya-pirotekhnika/batarei-salyutov/kurazh-00000006004"/>
    <hyperlink ref="C136" r:id="rId102" tooltip="https://www.piroff.ru/catalog/bytovaya-pirotekhnika/batarei-salyutov/novogodniy-poezd-00000005351" display="https://www.piroff.ru/catalog/bytovaya-pirotekhnika/batarei-salyutov/novogodniy-poezd-00000005351"/>
    <hyperlink ref="C137" r:id="rId103" tooltip="https://www.piroff.ru/catalog/bytovaya-pirotekhnika/batarei-salyutov/pavlin-00000004808" display="https://www.piroff.ru/catalog/bytovaya-pirotekhnika/batarei-salyutov/pavlin-00000004808"/>
    <hyperlink ref="C138" r:id="rId104" tooltip="https://www.piroff.ru/catalog/bytovaya-pirotekhnika/batarei-salyutov/pole-chudes-00000004782" display="https://www.piroff.ru/catalog/bytovaya-pirotekhnika/batarei-salyutov/pole-chudes-00000004782"/>
    <hyperlink ref="C139" r:id="rId105" tooltip="https://www.piroff.ru/catalog/bytovaya-pirotekhnika/batarei-salyutov/rozhdestvenskiy-00000005022" display="https://www.piroff.ru/catalog/bytovaya-pirotekhnika/batarei-salyutov/rozhdestvenskiy-00000005022"/>
    <hyperlink ref="C140" r:id="rId106" tooltip="https://www.piroff.ru/catalog/bytovaya-pirotekhnika/batarei-salyutov/severnoe-siyanie-00000005341" display="https://www.piroff.ru/catalog/bytovaya-pirotekhnika/batarei-salyutov/severnoe-siyanie-00000005341"/>
    <hyperlink ref="C141" r:id="rId107" tooltip="https://www.piroff.ru/catalog/bytovaya-pirotekhnika/batarei-salyutov/feniks-00000006003" display="https://www.piroff.ru/catalog/bytovaya-pirotekhnika/batarei-salyutov/feniks-00000006003"/>
    <hyperlink ref="C142" r:id="rId108" tooltip="https://www.piroff.ru/catalog/bytovaya-pirotekhnika/batarei-salyutov/khram-neba-00000004774" display="https://www.piroff.ru/catalog/bytovaya-pirotekhnika/batarei-salyutov/khram-neba-00000004774"/>
    <hyperlink ref="C143" r:id="rId109" tooltip="https://www.piroff.ru/catalog/bytovaya-pirotekhnika/batarei-salyutov/chernyy-rytsar-00000004766" display="https://www.piroff.ru/catalog/bytovaya-pirotekhnika/batarei-salyutov/chernyy-rytsar-00000004766"/>
    <hyperlink ref="C144" r:id="rId110" tooltip="https://www.piroff.ru/catalog/bytovaya-pirotekhnika/batarei-salyutov/yarilo-00000005020" display="https://www.piroff.ru/catalog/bytovaya-pirotekhnika/batarei-salyutov/yarilo-00000005020"/>
    <hyperlink ref="C146" r:id="rId111" tooltip="https://www.piroff.ru/catalog/bytovaya-pirotekhnika/batarei-salyutov/batterflyay-00000005518" display="https://www.piroff.ru/catalog/bytovaya-pirotekhnika/batarei-salyutov/batterflyay-00000005518"/>
    <hyperlink ref="C147" r:id="rId112" tooltip="https://www.piroff.ru/catalog/bytovaya-pirotekhnika/batarei-salyutov/batarei-salyutov-s-dominiruyushchim-kalibrom-1-2/drevo-zhelaniy-00000006693" display="https://www.piroff.ru/catalog/bytovaya-pirotekhnika/batarei-salyutov/batarei-salyutov-s-dominiruyushchim-kalibrom-1-2/drevo-zhelaniy-00000006693"/>
    <hyperlink ref="C148" r:id="rId113" tooltip="https://www.piroff.ru/catalog/bytovaya-pirotekhnika/batarei-salyutov/batarei-salyutov-s-dominiruyushchim-kalibrom-1-2/letuchiy-gollandets-00000006684" display="https://www.piroff.ru/catalog/bytovaya-pirotekhnika/batarei-salyutov/batarei-salyutov-s-dominiruyushchim-kalibrom-1-2/letuchiy-gollandets-00000006684"/>
    <hyperlink ref="C149" r:id="rId114" tooltip="https://www.piroff.ru/catalog/bytovaya-pirotekhnika/batarei-salyutov/marsh-mendelsona-00000006006" display="https://www.piroff.ru/catalog/bytovaya-pirotekhnika/batarei-salyutov/marsh-mendelsona-00000006006"/>
    <hyperlink ref="C150" r:id="rId115" tooltip="https://www.piroff.ru/catalog/bytovaya-pirotekhnika/batarei-salyutov/medovyy-mesyats-00000006015" display="https://www.piroff.ru/catalog/bytovaya-pirotekhnika/batarei-salyutov/medovyy-mesyats-00000006015"/>
    <hyperlink ref="C151" r:id="rId116" tooltip="https://www.piroff.ru/catalog/bytovaya-pirotekhnika/batarei-salyutov/mlechnyy-put-00000005157" display="https://www.piroff.ru/catalog/bytovaya-pirotekhnika/batarei-salyutov/mlechnyy-put-00000005157"/>
    <hyperlink ref="C152" r:id="rId117" tooltip="https://www.piroff.ru/catalog/bytovaya-pirotekhnika/batarei-salyutov/s-nastupayushchim-00000000916" display="https://www.piroff.ru/catalog/bytovaya-pirotekhnika/batarei-salyutov/s-nastupayushchim-00000000916"/>
    <hyperlink ref="C153" r:id="rId118" tooltip="https://www.piroff.ru/catalog/bytovaya-pirotekhnika/batarei-salyutov/simfoniya-00000004642" display="https://www.piroff.ru/catalog/bytovaya-pirotekhnika/batarei-salyutov/simfoniya-00000004642"/>
    <hyperlink ref="C154" r:id="rId119" tooltip="https://www.piroff.ru/catalog/bytovaya-pirotekhnika/batarei-salyutov/sochelnik-00000005353" display="https://www.piroff.ru/catalog/bytovaya-pirotekhnika/batarei-salyutov/sochelnik-00000005353"/>
    <hyperlink ref="C155" r:id="rId120" tooltip="https://www.piroff.ru/catalog/bytovaya-pirotekhnika/batarei-salyutov/tri-zhelaniya-00000006005" display="https://www.piroff.ru/catalog/bytovaya-pirotekhnika/batarei-salyutov/tri-zhelaniya-00000006005"/>
    <hyperlink ref="C156" r:id="rId121" tooltip="https://www.piroff.ru/catalog/bytovaya-pirotekhnika/batarei-salyutov/faraon-00000005329" display="https://www.piroff.ru/catalog/bytovaya-pirotekhnika/batarei-salyutov/faraon-00000005329"/>
    <hyperlink ref="C157" r:id="rId122" tooltip="https://www.piroff.ru/catalog/bytovaya-pirotekhnika/batarei-salyutov/batarei-salyutov-s-dominiruyushchim-kalibrom-1-2/fudzi-00000006694" display="https://www.piroff.ru/catalog/bytovaya-pirotekhnika/batarei-salyutov/batarei-salyutov-s-dominiruyushchim-kalibrom-1-2/fudzi-00000006694"/>
    <hyperlink ref="C159" r:id="rId123" tooltip="https://www.piroff.ru/catalog/bytovaya-pirotekhnika/batarei-salyutov/gvardiya-00000004807" display="https://www.piroff.ru/catalog/bytovaya-pirotekhnika/batarei-salyutov/gvardiya-00000004807"/>
    <hyperlink ref="C160" r:id="rId124" tooltip="https://www.youtube.com/embed/v8KyQ4Zfwh4?rel=0&amp;amp" display="https://www.youtube.com/embed/v8KyQ4Zfwh4?rel=0&amp;amp"/>
    <hyperlink ref="C162" r:id="rId125" tooltip="https://www.piroff.ru/catalog/bytovaya-pirotekhnika/batarei-salyutov/novogodniy-00000005042" display="https://www.piroff.ru/catalog/bytovaya-pirotekhnika/batarei-salyutov/novogodniy-00000005042"/>
    <hyperlink ref="C163" r:id="rId126" tooltip="https://www.piroff.ru/catalog/bytovaya-pirotekhnika/batarei-salyutov/feeriya-00000006685" display="https://www.piroff.ru/catalog/bytovaya-pirotekhnika/batarei-salyutov/feeriya-0000000668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</dc:creator>
  <cp:keywords/>
  <dc:description/>
  <cp:lastModifiedBy>Менеджер5</cp:lastModifiedBy>
  <dcterms:created xsi:type="dcterms:W3CDTF">2020-11-30T06:12:07Z</dcterms:created>
  <dcterms:modified xsi:type="dcterms:W3CDTF">2020-11-30T07:57:30Z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