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2570"/>
  </bookViews>
  <sheets>
    <sheet name="Лист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I9" i="2" s="1"/>
  <c r="J9" i="2" s="1"/>
  <c r="K9" i="2" s="1"/>
  <c r="G9" i="2"/>
  <c r="F9" i="2"/>
  <c r="F4" i="2"/>
  <c r="G4" i="2" s="1"/>
  <c r="H4" i="2" s="1"/>
  <c r="I4" i="2" s="1"/>
  <c r="J4" i="2" s="1"/>
  <c r="K4" i="2" s="1"/>
  <c r="F5" i="2" l="1"/>
  <c r="G5" i="2" s="1"/>
  <c r="H5" i="2" s="1"/>
  <c r="I5" i="2" s="1"/>
  <c r="J5" i="2" s="1"/>
  <c r="K5" i="2" s="1"/>
  <c r="F6" i="2"/>
  <c r="G6" i="2" s="1"/>
  <c r="H6" i="2" s="1"/>
  <c r="I6" i="2" s="1"/>
  <c r="J6" i="2" s="1"/>
  <c r="K6" i="2" s="1"/>
  <c r="F7" i="2"/>
  <c r="G7" i="2" s="1"/>
  <c r="H7" i="2" s="1"/>
  <c r="I7" i="2" s="1"/>
  <c r="J7" i="2" s="1"/>
  <c r="K7" i="2" s="1"/>
  <c r="F8" i="2"/>
  <c r="G8" i="2" s="1"/>
  <c r="H8" i="2" s="1"/>
  <c r="I8" i="2" s="1"/>
  <c r="J8" i="2" s="1"/>
  <c r="K8" i="2" s="1"/>
</calcChain>
</file>

<file path=xl/sharedStrings.xml><?xml version="1.0" encoding="utf-8"?>
<sst xmlns="http://schemas.openxmlformats.org/spreadsheetml/2006/main" count="30" uniqueCount="29">
  <si>
    <t xml:space="preserve">Размер </t>
  </si>
  <si>
    <t>Параметры</t>
  </si>
  <si>
    <t xml:space="preserve">2-категория ткани до 400 </t>
  </si>
  <si>
    <t>3-категория ткани до 500</t>
  </si>
  <si>
    <t>4-категория ткани до 600</t>
  </si>
  <si>
    <t>5-категория ткани до 700</t>
  </si>
  <si>
    <t>6-категория ткани до 800</t>
  </si>
  <si>
    <t>Общий габарит: 3050х1150х900
Спальное место: 2650х1550</t>
  </si>
  <si>
    <t>Монтана Угловой</t>
  </si>
  <si>
    <t>Общий габарит: 2400х1150х900
Спальное место: 2000х1550</t>
  </si>
  <si>
    <t>Монтана 1300</t>
  </si>
  <si>
    <t>Общий габарит: 1700х1150х900
В разложенном виде: 1300х1550</t>
  </si>
  <si>
    <t>Общий габарит: 1050х1150х900
В разложенном виде: 650х1550</t>
  </si>
  <si>
    <t>Монтана 2000</t>
  </si>
  <si>
    <t xml:space="preserve">https://disk.yandex.ru/d/kN8oAigGXi-BmA  </t>
  </si>
  <si>
    <t>1-категория ткани до 300*</t>
  </si>
  <si>
    <r>
      <t xml:space="preserve">Тип раскладки: Пантограф(тик-так).
Деревянный каркас. Бельевой ящик.
Наполнение: НПБ(160 пружин) или ППУ.
Широкие подлокотники.
</t>
    </r>
    <r>
      <rPr>
        <b/>
        <sz val="14"/>
        <color theme="1"/>
        <rFont val="Arial"/>
        <family val="2"/>
        <charset val="204"/>
      </rPr>
      <t>Подушки- набивные 1 шт.</t>
    </r>
  </si>
  <si>
    <t>Монтана
П-образный</t>
  </si>
  <si>
    <t>Монтана 
Кресло</t>
  </si>
  <si>
    <r>
      <t xml:space="preserve">Тип раскладки: Пантограф(тик-так).
Деревянный каркас. Бельевой ящик.
Наполнение: НПБ(спальное место- 620пружин) или ППУ.
Широкие подлокотники.
</t>
    </r>
    <r>
      <rPr>
        <b/>
        <sz val="14"/>
        <color theme="1"/>
        <rFont val="Arial"/>
        <family val="2"/>
        <charset val="204"/>
      </rPr>
      <t>Подушки- набивные 4 шт.*</t>
    </r>
  </si>
  <si>
    <r>
      <t xml:space="preserve">Тип раскладки: Пантограф(тик-так).
Деревянный каркас. Бельевой ящик.
Наполнение: НПБ(спальное место- 460пружин) или ППУ.
Широкие подлокотники.
</t>
    </r>
    <r>
      <rPr>
        <b/>
        <sz val="14"/>
        <color theme="1"/>
        <rFont val="Arial"/>
        <family val="2"/>
        <charset val="204"/>
      </rPr>
      <t>Подушки- набивные 3 шт.*</t>
    </r>
  </si>
  <si>
    <r>
      <t xml:space="preserve">Тип раскладки: Пантограф(тик-так).
Деревянный каркас. Бельевой ящик.
Наполнение: НПБ(спальное место- 550пружин) или ППУ.
Широкие подлокотники.
</t>
    </r>
    <r>
      <rPr>
        <b/>
        <sz val="14"/>
        <color theme="1"/>
        <rFont val="Arial"/>
        <family val="2"/>
        <charset val="204"/>
      </rPr>
      <t>Подушки- набивные 3 шт.*</t>
    </r>
  </si>
  <si>
    <r>
      <t xml:space="preserve">Тип раскладки: Пантограф(тик-так).
Деревянный каркас. Бельевой ящик.
Наполнение: НПБ(320 пружин) или ППУ.
Широкие подлокотники.
</t>
    </r>
    <r>
      <rPr>
        <b/>
        <sz val="14"/>
        <color theme="1"/>
        <rFont val="Arial"/>
        <family val="2"/>
        <charset val="204"/>
      </rPr>
      <t>Подушки- набивные 3 шт.*</t>
    </r>
  </si>
  <si>
    <t>Оптовый прайс. Фабрика мебели: г.Пермь ул.В. Васильева, 8, корпус Ц . 
Оптовые склады: г.Пермь, г.Тюмень, г.Казань. 
Менеджер, Балабин Юрий Михайлович - 8 982 474 83 77, 8 919 702 87 80(whatsapp); 
Полуян Дарья Олеговна 8 912 580 02 54, 8 909 112 04 99 (whatsapp, viber, telegram). 
zakaz.dimarromebel@mail.ru  
Ссылка на ЯДиск (Фото, остатки, прайсы):</t>
  </si>
  <si>
    <t>с 15.10.2023</t>
  </si>
  <si>
    <t>Парма-3</t>
  </si>
  <si>
    <t>Общий габарит: 2400х1050х900
Спальное место: 2000х1500</t>
  </si>
  <si>
    <r>
      <t xml:space="preserve">Тип раскладки: Пантограф(тик-так).
Деревянный каркас. Бельевой ящик.
Наполнение: НПБ(спальное место- 550пружин) или ППУ. Широкие подлокотники с баром.
Декор: МДФ (Венге, Сандал белый, Орех 304, Грецкий орех).
</t>
    </r>
    <r>
      <rPr>
        <b/>
        <u/>
        <sz val="14"/>
        <color theme="1"/>
        <rFont val="Arial"/>
        <family val="2"/>
        <charset val="204"/>
      </rPr>
      <t>Подушки- набивные 2 шт. (возможная к заказу опция - 3 подушки*)</t>
    </r>
  </si>
  <si>
    <t>1-категория ткани до 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</si>
</sst>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3" x14ac:knownFonts="1">
    <font>
      <sz val="11"/>
      <color theme="1"/>
      <name val="Calibri"/>
      <family val="2"/>
      <charset val="204"/>
      <scheme val="minor"/>
    </font>
    <font>
      <b/>
      <i/>
      <sz val="10"/>
      <color theme="1"/>
      <name val="Arial Black"/>
      <family val="2"/>
      <charset val="204"/>
    </font>
    <font>
      <b/>
      <i/>
      <sz val="16"/>
      <name val="Arial Black"/>
      <family val="2"/>
      <charset val="204"/>
    </font>
    <font>
      <b/>
      <i/>
      <sz val="16"/>
      <color theme="1"/>
      <name val="Arial Black"/>
      <family val="2"/>
      <charset val="204"/>
    </font>
    <font>
      <i/>
      <sz val="14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u/>
      <sz val="6.5"/>
      <color theme="10"/>
      <name val="Calibri"/>
      <family val="2"/>
      <charset val="204"/>
    </font>
    <font>
      <b/>
      <i/>
      <u/>
      <sz val="14"/>
      <color theme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i/>
      <u/>
      <sz val="16"/>
      <color rgb="FF0070C0"/>
      <name val="Arial"/>
      <family val="2"/>
      <charset val="204"/>
    </font>
    <font>
      <i/>
      <sz val="10"/>
      <color theme="1"/>
      <name val="Arial Black"/>
      <family val="2"/>
      <charset val="204"/>
    </font>
    <font>
      <b/>
      <u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</cellStyleXfs>
  <cellXfs count="20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2" xfId="2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 wrapTex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14978</xdr:colOff>
      <xdr:row>0</xdr:row>
      <xdr:rowOff>331069</xdr:rowOff>
    </xdr:from>
    <xdr:to>
      <xdr:col>1</xdr:col>
      <xdr:colOff>0</xdr:colOff>
      <xdr:row>0</xdr:row>
      <xdr:rowOff>1372113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78" y="331069"/>
          <a:ext cx="2504538" cy="1041044"/>
        </a:xfrm>
        <a:prstGeom prst="rect">
          <a:avLst/>
        </a:prstGeom>
      </xdr:spPr>
    </xdr:pic>
    <xdr:clientData/>
  </xdr:twoCellAnchor>
  <xdr:twoCellAnchor editAs="oneCell">
    <xdr:from>
      <xdr:col>1</xdr:col>
      <xdr:colOff>62988</xdr:colOff>
      <xdr:row>7</xdr:row>
      <xdr:rowOff>47626</xdr:rowOff>
    </xdr:from>
    <xdr:to>
      <xdr:col>1</xdr:col>
      <xdr:colOff>884519</xdr:colOff>
      <xdr:row>7</xdr:row>
      <xdr:rowOff>869157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2504" y="12061416"/>
          <a:ext cx="821531" cy="821531"/>
        </a:xfrm>
        <a:prstGeom prst="rect">
          <a:avLst/>
        </a:prstGeom>
      </xdr:spPr>
    </xdr:pic>
    <xdr:clientData/>
  </xdr:twoCellAnchor>
  <xdr:twoCellAnchor editAs="oneCell">
    <xdr:from>
      <xdr:col>0</xdr:col>
      <xdr:colOff>230444</xdr:colOff>
      <xdr:row>7</xdr:row>
      <xdr:rowOff>240893</xdr:rowOff>
    </xdr:from>
    <xdr:to>
      <xdr:col>0</xdr:col>
      <xdr:colOff>2196895</xdr:colOff>
      <xdr:row>7</xdr:row>
      <xdr:rowOff>2145893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29" r="10603"/>
        <a:stretch>
          <a:fillRect/>
        </a:stretch>
      </xdr:blipFill>
      <xdr:spPr>
        <a:xfrm>
          <a:off x="230444" y="12254683"/>
          <a:ext cx="1966451" cy="1905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277148</xdr:rowOff>
    </xdr:from>
    <xdr:to>
      <xdr:col>1</xdr:col>
      <xdr:colOff>112</xdr:colOff>
      <xdr:row>5</xdr:row>
      <xdr:rowOff>1953548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28156"/>
          <a:ext cx="2519628" cy="1676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353349</xdr:rowOff>
    </xdr:from>
    <xdr:to>
      <xdr:col>1</xdr:col>
      <xdr:colOff>28715</xdr:colOff>
      <xdr:row>4</xdr:row>
      <xdr:rowOff>2048799</xdr:rowOff>
    </xdr:to>
    <xdr:pic>
      <xdr:nvPicPr>
        <xdr:cNvPr id="54" name="Рисунок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53833"/>
          <a:ext cx="2548231" cy="16954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430164</xdr:rowOff>
    </xdr:from>
    <xdr:to>
      <xdr:col>0</xdr:col>
      <xdr:colOff>2490967</xdr:colOff>
      <xdr:row>3</xdr:row>
      <xdr:rowOff>2087514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57220"/>
          <a:ext cx="2490967" cy="1657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153628</xdr:colOff>
      <xdr:row>6</xdr:row>
      <xdr:rowOff>292510</xdr:rowOff>
    </xdr:from>
    <xdr:to>
      <xdr:col>0</xdr:col>
      <xdr:colOff>2242984</xdr:colOff>
      <xdr:row>6</xdr:row>
      <xdr:rowOff>2036068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628" y="9986502"/>
          <a:ext cx="2089356" cy="174355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</xdr:row>
      <xdr:rowOff>61452</xdr:rowOff>
    </xdr:from>
    <xdr:to>
      <xdr:col>1</xdr:col>
      <xdr:colOff>821531</xdr:colOff>
      <xdr:row>5</xdr:row>
      <xdr:rowOff>882983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9516" y="7512460"/>
          <a:ext cx="821531" cy="82153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61452</xdr:rowOff>
    </xdr:from>
    <xdr:to>
      <xdr:col>1</xdr:col>
      <xdr:colOff>821531</xdr:colOff>
      <xdr:row>4</xdr:row>
      <xdr:rowOff>882983</xdr:rowOff>
    </xdr:to>
    <xdr:pic>
      <xdr:nvPicPr>
        <xdr:cNvPr id="56" name="Рисунок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9516" y="5161936"/>
          <a:ext cx="821531" cy="82153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46089</xdr:rowOff>
    </xdr:from>
    <xdr:to>
      <xdr:col>1</xdr:col>
      <xdr:colOff>821531</xdr:colOff>
      <xdr:row>3</xdr:row>
      <xdr:rowOff>867620</xdr:rowOff>
    </xdr:to>
    <xdr:pic>
      <xdr:nvPicPr>
        <xdr:cNvPr id="57" name="Рисунок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9516" y="2673145"/>
          <a:ext cx="821531" cy="82153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821531</xdr:colOff>
      <xdr:row>6</xdr:row>
      <xdr:rowOff>821531</xdr:rowOff>
    </xdr:to>
    <xdr:pic>
      <xdr:nvPicPr>
        <xdr:cNvPr id="60" name="Рисунок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9516" y="9693992"/>
          <a:ext cx="821531" cy="821531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</xdr:row>
      <xdr:rowOff>268222</xdr:rowOff>
    </xdr:from>
    <xdr:to>
      <xdr:col>0</xdr:col>
      <xdr:colOff>2476500</xdr:colOff>
      <xdr:row>8</xdr:row>
      <xdr:rowOff>2659920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xmlns="" id="{2BFB9B43-CB77-4076-8DDC-6B6F66094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7" r="10068"/>
        <a:stretch>
          <a:fillRect/>
        </a:stretch>
      </xdr:blipFill>
      <xdr:spPr>
        <a:xfrm>
          <a:off x="57150" y="14536672"/>
          <a:ext cx="2419350" cy="23916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disk.yandex.ru/d/8dSrNLxBAIkwK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isk.yandex.ru/d/Zp5fMY3H_0On-Q" TargetMode="External"/><Relationship Id="rId1" Type="http://schemas.openxmlformats.org/officeDocument/2006/relationships/hyperlink" Target="https://disk.yandex.ru/d/kN8oAigGXi-BmA" TargetMode="External"/><Relationship Id="rId6" Type="http://schemas.openxmlformats.org/officeDocument/2006/relationships/hyperlink" Target="https://disk.yandex.ru/d/n93vLye_-PZoeQ" TargetMode="External"/><Relationship Id="rId5" Type="http://schemas.openxmlformats.org/officeDocument/2006/relationships/hyperlink" Target="https://disk.yandex.ru/d/b8arAnJL83ddpw" TargetMode="External"/><Relationship Id="rId4" Type="http://schemas.openxmlformats.org/officeDocument/2006/relationships/hyperlink" Target="https://disk.yandex.ru/d/yysptzguKq6iG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zoomScale="40" zoomScaleNormal="40" zoomScaleSheetLayoutView="112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V5" sqref="V5"/>
    </sheetView>
  </sheetViews>
  <sheetFormatPr defaultRowHeight="15" x14ac:dyDescent="0.25"/>
  <cols>
    <col min="1" max="1" width="37.7109375" customWidth="1"/>
    <col min="2" max="2" width="24.140625" customWidth="1"/>
    <col min="3" max="3" width="44" customWidth="1"/>
    <col min="4" max="4" width="36.7109375" customWidth="1"/>
    <col min="5" max="5" width="16.7109375" style="3" hidden="1" customWidth="1"/>
    <col min="6" max="6" width="16" customWidth="1"/>
    <col min="7" max="7" width="16.140625" customWidth="1"/>
    <col min="8" max="8" width="15.5703125" customWidth="1"/>
    <col min="9" max="10" width="15.42578125" customWidth="1"/>
    <col min="11" max="11" width="15.7109375" customWidth="1"/>
  </cols>
  <sheetData>
    <row r="1" spans="1:11" ht="129" customHeight="1" x14ac:dyDescent="0.25">
      <c r="A1" s="6"/>
      <c r="B1" s="16" t="s">
        <v>23</v>
      </c>
      <c r="C1" s="16"/>
      <c r="D1" s="16"/>
      <c r="E1" s="16"/>
      <c r="F1" s="16"/>
      <c r="G1" s="16"/>
      <c r="H1" s="16"/>
      <c r="I1" s="16"/>
      <c r="J1" s="16"/>
      <c r="K1" s="16"/>
    </row>
    <row r="2" spans="1:11" s="3" customFormat="1" ht="28.5" customHeight="1" x14ac:dyDescent="0.25">
      <c r="A2" s="6" t="s">
        <v>24</v>
      </c>
      <c r="B2" s="17" t="s">
        <v>14</v>
      </c>
      <c r="C2" s="18"/>
      <c r="D2" s="18"/>
      <c r="E2" s="18"/>
      <c r="F2" s="18"/>
      <c r="G2" s="18"/>
      <c r="H2" s="18"/>
      <c r="I2" s="18"/>
      <c r="J2" s="18"/>
      <c r="K2" s="19"/>
    </row>
    <row r="3" spans="1:11" ht="48.75" customHeight="1" x14ac:dyDescent="0.25">
      <c r="A3" s="9">
        <v>1</v>
      </c>
      <c r="B3" s="8"/>
      <c r="C3" s="1" t="s">
        <v>0</v>
      </c>
      <c r="D3" s="1" t="s">
        <v>1</v>
      </c>
      <c r="E3" s="7" t="s">
        <v>15</v>
      </c>
      <c r="F3" s="1" t="s">
        <v>28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</row>
    <row r="4" spans="1:11" ht="195" customHeight="1" x14ac:dyDescent="0.25">
      <c r="A4" s="2"/>
      <c r="B4" s="10" t="s">
        <v>17</v>
      </c>
      <c r="C4" s="11" t="s">
        <v>7</v>
      </c>
      <c r="D4" s="5" t="s">
        <v>19</v>
      </c>
      <c r="E4" s="13">
        <v>48620</v>
      </c>
      <c r="F4" s="13">
        <f>E4*$A$3</f>
        <v>48620</v>
      </c>
      <c r="G4" s="12">
        <f>F4+2200</f>
        <v>50820</v>
      </c>
      <c r="H4" s="12">
        <f t="shared" ref="H4:K4" si="0">G4+2200</f>
        <v>53020</v>
      </c>
      <c r="I4" s="12">
        <f t="shared" si="0"/>
        <v>55220</v>
      </c>
      <c r="J4" s="12">
        <f t="shared" si="0"/>
        <v>57420</v>
      </c>
      <c r="K4" s="12">
        <f t="shared" si="0"/>
        <v>59620</v>
      </c>
    </row>
    <row r="5" spans="1:11" ht="184.5" customHeight="1" x14ac:dyDescent="0.25">
      <c r="A5" s="2"/>
      <c r="B5" s="10" t="s">
        <v>8</v>
      </c>
      <c r="C5" s="11" t="s">
        <v>9</v>
      </c>
      <c r="D5" s="5" t="s">
        <v>20</v>
      </c>
      <c r="E5" s="13">
        <v>40370</v>
      </c>
      <c r="F5" s="13">
        <f t="shared" ref="F5:F9" si="1">E5*$A$3</f>
        <v>40370</v>
      </c>
      <c r="G5" s="12">
        <f>F5+1540</f>
        <v>41910</v>
      </c>
      <c r="H5" s="12">
        <f t="shared" ref="H5:K5" si="2">G5+1540</f>
        <v>43450</v>
      </c>
      <c r="I5" s="12">
        <f t="shared" si="2"/>
        <v>44990</v>
      </c>
      <c r="J5" s="12">
        <f t="shared" si="2"/>
        <v>46530</v>
      </c>
      <c r="K5" s="12">
        <f t="shared" si="2"/>
        <v>48070</v>
      </c>
    </row>
    <row r="6" spans="1:11" ht="176.25" customHeight="1" x14ac:dyDescent="0.25">
      <c r="A6" s="2"/>
      <c r="B6" s="10" t="s">
        <v>13</v>
      </c>
      <c r="C6" s="5" t="s">
        <v>9</v>
      </c>
      <c r="D6" s="5" t="s">
        <v>21</v>
      </c>
      <c r="E6" s="13">
        <v>32560</v>
      </c>
      <c r="F6" s="13">
        <f t="shared" si="1"/>
        <v>32560</v>
      </c>
      <c r="G6" s="4">
        <f>F6+1430</f>
        <v>33990</v>
      </c>
      <c r="H6" s="4">
        <f t="shared" ref="H6:K6" si="3">G6+1430</f>
        <v>35420</v>
      </c>
      <c r="I6" s="4">
        <f t="shared" si="3"/>
        <v>36850</v>
      </c>
      <c r="J6" s="4">
        <f t="shared" si="3"/>
        <v>38280</v>
      </c>
      <c r="K6" s="4">
        <f t="shared" si="3"/>
        <v>39710</v>
      </c>
    </row>
    <row r="7" spans="1:11" ht="182.25" customHeight="1" x14ac:dyDescent="0.25">
      <c r="A7" s="2"/>
      <c r="B7" s="10" t="s">
        <v>10</v>
      </c>
      <c r="C7" s="11" t="s">
        <v>11</v>
      </c>
      <c r="D7" s="5" t="s">
        <v>22</v>
      </c>
      <c r="E7" s="13">
        <v>23650</v>
      </c>
      <c r="F7" s="13">
        <f t="shared" si="1"/>
        <v>23650</v>
      </c>
      <c r="G7" s="12">
        <f>F7+1000</f>
        <v>24650</v>
      </c>
      <c r="H7" s="12">
        <f t="shared" ref="H7:K7" si="4">G7+1000</f>
        <v>25650</v>
      </c>
      <c r="I7" s="12">
        <f t="shared" si="4"/>
        <v>26650</v>
      </c>
      <c r="J7" s="12">
        <f t="shared" si="4"/>
        <v>27650</v>
      </c>
      <c r="K7" s="12">
        <f t="shared" si="4"/>
        <v>28650</v>
      </c>
    </row>
    <row r="8" spans="1:11" ht="182.25" customHeight="1" x14ac:dyDescent="0.25">
      <c r="A8" s="2"/>
      <c r="B8" s="10" t="s">
        <v>18</v>
      </c>
      <c r="C8" s="11" t="s">
        <v>12</v>
      </c>
      <c r="D8" s="5" t="s">
        <v>16</v>
      </c>
      <c r="E8" s="13">
        <v>16500</v>
      </c>
      <c r="F8" s="13">
        <f t="shared" si="1"/>
        <v>16500</v>
      </c>
      <c r="G8" s="12">
        <f>F8+770</f>
        <v>17270</v>
      </c>
      <c r="H8" s="12">
        <f t="shared" ref="H8:K8" si="5">G8+770</f>
        <v>18040</v>
      </c>
      <c r="I8" s="12">
        <f t="shared" si="5"/>
        <v>18810</v>
      </c>
      <c r="J8" s="12">
        <f t="shared" si="5"/>
        <v>19580</v>
      </c>
      <c r="K8" s="12">
        <f t="shared" si="5"/>
        <v>20350</v>
      </c>
    </row>
    <row r="9" spans="1:11" ht="279" x14ac:dyDescent="0.25">
      <c r="A9" s="14"/>
      <c r="B9" s="10" t="s">
        <v>25</v>
      </c>
      <c r="C9" s="15" t="s">
        <v>26</v>
      </c>
      <c r="D9" s="5" t="s">
        <v>27</v>
      </c>
      <c r="E9" s="13">
        <v>33880</v>
      </c>
      <c r="F9" s="13">
        <f t="shared" si="1"/>
        <v>33880</v>
      </c>
      <c r="G9" s="12">
        <f>F9+1430</f>
        <v>35310</v>
      </c>
      <c r="H9" s="12">
        <f t="shared" ref="H9:K9" si="6">G9+1430</f>
        <v>36740</v>
      </c>
      <c r="I9" s="12">
        <f t="shared" si="6"/>
        <v>38170</v>
      </c>
      <c r="J9" s="12">
        <f t="shared" si="6"/>
        <v>39600</v>
      </c>
      <c r="K9" s="12">
        <f t="shared" si="6"/>
        <v>41030</v>
      </c>
    </row>
  </sheetData>
  <mergeCells count="2">
    <mergeCell ref="B1:K1"/>
    <mergeCell ref="B2:K2"/>
  </mergeCells>
  <hyperlinks>
    <hyperlink ref="B2:K2" r:id="rId1" display="https://disk.yandex.ru/d/kN8oAigGXi-BmA  "/>
    <hyperlink ref="B4" r:id="rId2" display="https://disk.yandex.ru/d/Zp5fMY3H_0On-Q"/>
    <hyperlink ref="B5" r:id="rId3"/>
    <hyperlink ref="B6" r:id="rId4"/>
    <hyperlink ref="B8" r:id="rId5" display="Монтана     Кресло"/>
    <hyperlink ref="B9" r:id="rId6"/>
  </hyperlinks>
  <pageMargins left="0.23622047244094491" right="0.23622047244094491" top="0.19685039370078741" bottom="0.19685039370078741" header="0.31496062992125984" footer="0.31496062992125984"/>
  <pageSetup paperSize="9" scale="41" fitToHeight="0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2023-10-17T05:12:03Z</cp:lastPrinted>
  <dcterms:created xsi:type="dcterms:W3CDTF">2021-10-14T10:13:32Z</dcterms:created>
  <dcterms:modified xsi:type="dcterms:W3CDTF">2023-10-24T08:37:05Z</dcterms:modified>
</cp:coreProperties>
</file>