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Гортензия\"/>
    </mc:Choice>
  </mc:AlternateContent>
  <xr:revisionPtr revIDLastSave="0" documentId="13_ncr:1_{19B9CFD4-02D1-408B-9C80-CCC11B69D95D}" xr6:coauthVersionLast="47" xr6:coauthVersionMax="47" xr10:uidLastSave="{00000000-0000-0000-0000-000000000000}"/>
  <bookViews>
    <workbookView xWindow="-108" yWindow="-108" windowWidth="23256" windowHeight="12576" xr2:uid="{97851352-DD9B-4979-86F9-203F504CF7D2}"/>
  </bookViews>
  <sheets>
    <sheet name="Artemis Plant" sheetId="2" r:id="rId1"/>
    <sheet name="Фото саженцев" sheetId="1" r:id="rId2"/>
  </sheets>
  <definedNames>
    <definedName name="_xlnm._FilterDatabase" localSheetId="0" hidden="1">'Artemis Plant'!$A$22:$J$104</definedName>
    <definedName name="_xlnm.Print_Titles" localSheetId="0">'Artemis Plant'!$22:$22</definedName>
    <definedName name="_xlnm.Print_Area" localSheetId="0">'Artemis Plant'!$A$1:$J$104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23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H17" i="2" l="1"/>
  <c r="H18" i="2" l="1"/>
  <c r="H19" i="2" l="1"/>
  <c r="H20" i="2" s="1"/>
</calcChain>
</file>

<file path=xl/sharedStrings.xml><?xml version="1.0" encoding="utf-8"?>
<sst xmlns="http://schemas.openxmlformats.org/spreadsheetml/2006/main" count="269" uniqueCount="96">
  <si>
    <t xml:space="preserve">Уважаемые Коллеги! </t>
  </si>
  <si>
    <t>Ф.И.О. / Название фирмы:</t>
  </si>
  <si>
    <t>Контактное лицо:</t>
  </si>
  <si>
    <t>Контактный телефон:</t>
  </si>
  <si>
    <t>E-mail:</t>
  </si>
  <si>
    <t>Транспортная компания:</t>
  </si>
  <si>
    <t>Система скидок: при заказе более 220 000 руб. -2%;  330 000 руб.-3%;  более 440 000 руб.-5%; более 550 000 руб.-6%</t>
  </si>
  <si>
    <t>Количество штук</t>
  </si>
  <si>
    <t>Сумма заказа без скидки</t>
  </si>
  <si>
    <t>Доставка: Москва, МО и все регионы РФ . Стоимость доставки до ТК или по Москве или МО рассчитывается индивидуально.</t>
  </si>
  <si>
    <t>Скидка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</si>
  <si>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</si>
  <si>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Итоговая сумма заказа </t>
  </si>
  <si>
    <t xml:space="preserve">№ </t>
  </si>
  <si>
    <t xml:space="preserve">Кратность заказа на сорт </t>
  </si>
  <si>
    <t>Заказ,  шт. (кратно минимальному кол-ву на сорт)</t>
  </si>
  <si>
    <t xml:space="preserve">Сумма заказа </t>
  </si>
  <si>
    <t>Стоимость картонной коробки 350 руб. и учитывается отдельно.</t>
  </si>
  <si>
    <t>Минимальная сумма оптового заказа — 50 000 руб. Кратность заказа на сорт указана в списке сортов.</t>
  </si>
  <si>
    <t>Возможен приём заказов на меньшую сумму с наценкой 15%.</t>
  </si>
  <si>
    <t>Все саженцы перед отправкой упаковываются в полиэтиленовые пакеты  и отгружаются в картонных коробках.</t>
  </si>
  <si>
    <t>Цена за штуку</t>
  </si>
  <si>
    <t>Данное предложение действительно до 27 декабря 2024 года.</t>
  </si>
  <si>
    <t>Выдача заказов с нашего склада  с 15 января по 15 марта 2025 г.</t>
  </si>
  <si>
    <t xml:space="preserve">            Гортензия с ОКС, в Р9, Р14 №В, Россия Зима-Весна 2025</t>
  </si>
  <si>
    <t>Вид, сорт</t>
  </si>
  <si>
    <t>Форма поставки</t>
  </si>
  <si>
    <t>Количество веток</t>
  </si>
  <si>
    <t>Наличие</t>
  </si>
  <si>
    <t>Цена за упаковку</t>
  </si>
  <si>
    <t xml:space="preserve">Необходимым условием приёма заказа является задаток (ваша гарантия подтверждения заказа) при бронировании:  </t>
  </si>
  <si>
    <t>50%, доплата 50% вносится за 2 недели до отгрузки.</t>
  </si>
  <si>
    <t>Hydrangea pan. 'Candlelight'®</t>
  </si>
  <si>
    <t>Hydrangea pan. Candy Love®</t>
  </si>
  <si>
    <t>Hydrangea pan. 'Diamantino'</t>
  </si>
  <si>
    <t>Hydrangea pan. 'Fraise Melba'</t>
  </si>
  <si>
    <t>Hydrangea pan. 'Framboisine' (Самарская Лидия)</t>
  </si>
  <si>
    <t xml:space="preserve">Hydrangea pan. Gardenlight Whitelight </t>
  </si>
  <si>
    <t xml:space="preserve">Hydrangea pan. 'Graffiti' </t>
  </si>
  <si>
    <t>Hydrangea pan. 'Graffiti'®</t>
  </si>
  <si>
    <t>Hydrangea pan. Infinity®</t>
  </si>
  <si>
    <t>Hydrangea pan. 'Little Fresco'</t>
  </si>
  <si>
    <t>Hydrangea pan. Little Love® NEW</t>
  </si>
  <si>
    <t>Hydrangea pan. 'Magical Candle'</t>
  </si>
  <si>
    <t>Hydrangea pan. 'Magical Candle'®</t>
  </si>
  <si>
    <t>Hydrangea pan. 'Magical Fire'®</t>
  </si>
  <si>
    <t>Hydrangea pan. 'Magical Kilimanjaro'</t>
  </si>
  <si>
    <t>Hydrangea pan. 'Magical Matterhorn'</t>
  </si>
  <si>
    <t>Hydrangea pan. 'Magical Moonlight'</t>
  </si>
  <si>
    <t>Hydrangea pan. Milk &amp; Honey®</t>
  </si>
  <si>
    <t>Hydrangea pan. 'Mojito'</t>
  </si>
  <si>
    <t>Hydrangea pan. 'Mojito'®</t>
  </si>
  <si>
    <t>Hydrangea pan. Pandora</t>
  </si>
  <si>
    <t>Hydrangea pan. Pandria</t>
  </si>
  <si>
    <t>Hydrangea pan. Panflora</t>
  </si>
  <si>
    <t>Hydrangea pan. Pansana</t>
  </si>
  <si>
    <t>Hydrangea pan. Pantheon</t>
  </si>
  <si>
    <t>Hydrangea pan. 'Petite® Star'</t>
  </si>
  <si>
    <t>Hydrangea pan. 'Phantom'</t>
  </si>
  <si>
    <t>Hydrangea pan. Pinky Promise®</t>
  </si>
  <si>
    <t>Hydrangea pan. 'Raspberry Pink'</t>
  </si>
  <si>
    <t>Hydrangea pan. Red Velvet®</t>
  </si>
  <si>
    <t>Hydrangea pan. 'Romantic Ace' (Жемчужина Фестиваля)</t>
  </si>
  <si>
    <t>Hydrangea pan. Royal Flower®</t>
  </si>
  <si>
    <t>Hydrangea pan. 'Silver Dollar'</t>
  </si>
  <si>
    <t>Hydrangea pan. 'Skyfall'</t>
  </si>
  <si>
    <t>Hydrangea pan. 'Skyfall'PBR</t>
  </si>
  <si>
    <t xml:space="preserve">Hydrangea pan. Strawberry Blossom® </t>
  </si>
  <si>
    <t>Hydrangea pan. Sugar Rush®</t>
  </si>
  <si>
    <t>Hydrangea pan. 'Vanilla Fraise'</t>
  </si>
  <si>
    <t>Hydrangea pan. 'Wim's Red'</t>
  </si>
  <si>
    <t>Hydrangea pan. 'Wim's Red'®</t>
  </si>
  <si>
    <t xml:space="preserve">Р14  </t>
  </si>
  <si>
    <t>3-5 веток</t>
  </si>
  <si>
    <t>1-2 ветки</t>
  </si>
  <si>
    <t>Hydrangea pan. 'Polar Bear'</t>
  </si>
  <si>
    <t>Р9</t>
  </si>
  <si>
    <t>Р8</t>
  </si>
  <si>
    <t>Hydrangea pan. 'Tickled Pink'</t>
  </si>
  <si>
    <t>ОКС</t>
  </si>
  <si>
    <t>2-3 ветки</t>
  </si>
  <si>
    <t>1 ветка</t>
  </si>
  <si>
    <t>Hydrangea pan. Magical Himalaija</t>
  </si>
  <si>
    <t>3-4 ветки</t>
  </si>
  <si>
    <t>Hydrangea pan. Baby Lace</t>
  </si>
  <si>
    <t xml:space="preserve">Hydrangea pan. XS-Light </t>
  </si>
  <si>
    <t>Hydrangea pan. Kyushu</t>
  </si>
  <si>
    <t>Hydrangea pan. 'Magical Lime Sparkle'</t>
  </si>
  <si>
    <t>Hydrangea pan. 'White Lady'</t>
  </si>
  <si>
    <t>Hydrangea pan. 'Touch of Pink'</t>
  </si>
  <si>
    <t>Hydrangea pan. Confetti</t>
  </si>
  <si>
    <t>4-6  веток</t>
  </si>
  <si>
    <t xml:space="preserve">                                           +7 (977) 523-15-68; +7 (926) 557-14-89</t>
  </si>
  <si>
    <t xml:space="preserve">                                                 www.artemisplant.ru           </t>
  </si>
  <si>
    <t xml:space="preserve">                                                                                                                                   </t>
  </si>
  <si>
    <t xml:space="preserve">                      opt@artemisplant.ru  info@artemisplant.ru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</si>
</sst>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42" formatCode="_-* #,##0\ &quot;₽&quot;_-;\-* #,##0\ &quot;₽&quot;_-;_-* &quot;-&quot;\ &quot;₽&quot;_-;_-@_-"/>
    <numFmt numFmtId="164" formatCode="_-* #,##0.00\ [$€-1]_-;\-* #,##0.00\ [$€-1]_-;_-* &quot;-&quot;??\ [$€-1]_-;_-@_-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rgb="FFFF0066"/>
      <name val="Arial"/>
      <family val="2"/>
    </font>
    <font>
      <sz val="10"/>
      <name val="Arial Cyr"/>
      <family val="2"/>
      <charset val="204"/>
    </font>
    <font>
      <sz val="11"/>
      <color theme="1"/>
      <name val="Arial"/>
      <family val="2"/>
    </font>
    <font>
      <sz val="8"/>
      <color rgb="FFFF0066"/>
      <name val="Arial"/>
      <family val="2"/>
      <charset val="204"/>
    </font>
    <font>
      <b/>
      <sz val="11"/>
      <color rgb="FF660066"/>
      <name val="Calibri"/>
      <family val="2"/>
      <charset val="204"/>
      <scheme val="minor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2060"/>
      <name val="Arial"/>
      <family val="2"/>
      <charset val="204"/>
    </font>
    <font>
      <b/>
      <sz val="18"/>
      <color rgb="FF006600"/>
      <name val="Verdana"/>
      <family val="2"/>
      <charset val="204"/>
    </font>
    <font>
      <sz val="11"/>
      <color rgb="FFBA36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BA3612"/>
      <name val="Arial"/>
      <family val="2"/>
      <charset val="204"/>
    </font>
    <font>
      <b/>
      <sz val="12"/>
      <color rgb="FFBA3612"/>
      <name val="Arial"/>
      <family val="2"/>
      <charset val="204"/>
    </font>
    <font>
      <b/>
      <sz val="11"/>
      <color rgb="FFCC6600"/>
      <name val="Arial"/>
      <family val="2"/>
      <charset val="204"/>
    </font>
    <font>
      <sz val="12"/>
      <color theme="4" tint="-0.499984740745262"/>
      <name val="Calibri"/>
      <family val="2"/>
      <charset val="204"/>
    </font>
    <font>
      <sz val="12"/>
      <color rgb="FF006600"/>
      <name val="Calibri"/>
      <family val="2"/>
      <charset val="204"/>
    </font>
    <font>
      <b/>
      <sz val="10"/>
      <color theme="4" tint="-0.499984740745262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4" tint="-0.249977111117893"/>
      <name val="Arial"/>
      <family val="2"/>
      <charset val="204"/>
    </font>
    <font>
      <b/>
      <sz val="11"/>
      <color rgb="FF002060"/>
      <name val="Arial"/>
      <family val="2"/>
      <charset val="204"/>
    </font>
    <font>
      <sz val="12"/>
      <name val="Calibri"/>
      <family val="2"/>
      <charset val="204"/>
    </font>
    <font>
      <b/>
      <sz val="11"/>
      <name val="Arial"/>
      <family val="2"/>
      <charset val="204"/>
    </font>
    <font>
      <b/>
      <sz val="11"/>
      <color rgb="FF002060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/>
    <xf numFmtId="0" fontId="14" fillId="0" borderId="0"/>
    <xf numFmtId="0" fontId="19" fillId="0" borderId="0"/>
    <xf numFmtId="0" fontId="20" fillId="0" borderId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9" fillId="2" borderId="1" xfId="0" applyFont="1" applyFill="1" applyBorder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15" fillId="2" borderId="0" xfId="3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6" fillId="2" borderId="0" xfId="3" applyFont="1" applyFill="1" applyAlignment="1">
      <alignment horizontal="left" vertical="center"/>
    </xf>
    <xf numFmtId="0" fontId="0" fillId="2" borderId="0" xfId="0" applyFill="1"/>
    <xf numFmtId="0" fontId="17" fillId="2" borderId="0" xfId="0" applyFont="1" applyFill="1"/>
    <xf numFmtId="0" fontId="18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7" fillId="2" borderId="0" xfId="0" applyFont="1" applyFill="1"/>
    <xf numFmtId="0" fontId="5" fillId="2" borderId="0" xfId="0" applyFont="1" applyFill="1" applyAlignment="1">
      <alignment horizontal="left" vertical="center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wrapText="1"/>
    </xf>
    <xf numFmtId="0" fontId="29" fillId="2" borderId="0" xfId="3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2" fillId="2" borderId="0" xfId="0" applyFont="1" applyFill="1"/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33" fillId="2" borderId="0" xfId="0" applyFont="1" applyFill="1" applyAlignment="1">
      <alignment horizontal="right"/>
    </xf>
    <xf numFmtId="1" fontId="34" fillId="2" borderId="1" xfId="0" applyNumberFormat="1" applyFont="1" applyFill="1" applyBorder="1" applyAlignment="1">
      <alignment horizontal="right"/>
    </xf>
    <xf numFmtId="0" fontId="34" fillId="2" borderId="0" xfId="2" applyFont="1" applyFill="1" applyAlignment="1" applyProtection="1">
      <alignment horizontal="left" vertical="center" indent="1"/>
      <protection locked="0"/>
    </xf>
    <xf numFmtId="2" fontId="34" fillId="2" borderId="1" xfId="0" applyNumberFormat="1" applyFont="1" applyFill="1" applyBorder="1" applyAlignment="1">
      <alignment horizontal="right"/>
    </xf>
    <xf numFmtId="9" fontId="34" fillId="2" borderId="2" xfId="0" applyNumberFormat="1" applyFont="1" applyFill="1" applyBorder="1" applyAlignment="1">
      <alignment horizontal="right"/>
    </xf>
    <xf numFmtId="42" fontId="34" fillId="2" borderId="2" xfId="0" applyNumberFormat="1" applyFont="1" applyFill="1" applyBorder="1" applyAlignment="1">
      <alignment horizontal="right"/>
    </xf>
    <xf numFmtId="0" fontId="35" fillId="4" borderId="3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35" fillId="4" borderId="5" xfId="4" applyFont="1" applyFill="1" applyBorder="1" applyAlignment="1">
      <alignment horizontal="center" vertical="center" wrapText="1"/>
    </xf>
    <xf numFmtId="2" fontId="3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1" fillId="6" borderId="0" xfId="0" applyFont="1" applyFill="1"/>
    <xf numFmtId="0" fontId="39" fillId="2" borderId="0" xfId="0" applyFont="1" applyFill="1"/>
    <xf numFmtId="0" fontId="35" fillId="4" borderId="6" xfId="0" applyFont="1" applyFill="1" applyBorder="1" applyAlignment="1">
      <alignment horizontal="center" vertical="center" wrapText="1"/>
    </xf>
    <xf numFmtId="0" fontId="41" fillId="5" borderId="6" xfId="0" applyFont="1" applyFill="1" applyBorder="1"/>
    <xf numFmtId="0" fontId="11" fillId="5" borderId="6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vertical="center"/>
    </xf>
    <xf numFmtId="0" fontId="38" fillId="5" borderId="6" xfId="0" applyFont="1" applyFill="1" applyBorder="1" applyAlignment="1">
      <alignment horizontal="center" vertical="center"/>
    </xf>
    <xf numFmtId="0" fontId="43" fillId="5" borderId="6" xfId="5" applyFont="1" applyFill="1" applyBorder="1" applyAlignment="1">
      <alignment horizontal="center" vertical="center"/>
    </xf>
    <xf numFmtId="8" fontId="38" fillId="5" borderId="6" xfId="5" applyNumberFormat="1" applyFont="1" applyFill="1" applyBorder="1" applyAlignment="1">
      <alignment horizontal="center" vertical="center"/>
    </xf>
    <xf numFmtId="8" fontId="36" fillId="5" borderId="6" xfId="0" applyNumberFormat="1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42" fontId="11" fillId="5" borderId="6" xfId="0" applyNumberFormat="1" applyFont="1" applyFill="1" applyBorder="1" applyAlignment="1">
      <alignment vertical="center"/>
    </xf>
    <xf numFmtId="0" fontId="41" fillId="5" borderId="6" xfId="0" applyFont="1" applyFill="1" applyBorder="1" applyProtection="1">
      <protection locked="0"/>
    </xf>
    <xf numFmtId="0" fontId="28" fillId="5" borderId="6" xfId="0" applyFont="1" applyFill="1" applyBorder="1" applyAlignment="1">
      <alignment horizontal="center" vertical="center"/>
    </xf>
    <xf numFmtId="0" fontId="41" fillId="5" borderId="6" xfId="3" applyFont="1" applyFill="1" applyBorder="1"/>
    <xf numFmtId="0" fontId="36" fillId="5" borderId="6" xfId="0" applyFont="1" applyFill="1" applyBorder="1"/>
    <xf numFmtId="0" fontId="38" fillId="5" borderId="6" xfId="0" applyFont="1" applyFill="1" applyBorder="1" applyAlignment="1">
      <alignment horizontal="center"/>
    </xf>
    <xf numFmtId="0" fontId="42" fillId="5" borderId="6" xfId="0" applyFont="1" applyFill="1" applyBorder="1" applyAlignment="1">
      <alignment horizontal="center" vertical="center"/>
    </xf>
    <xf numFmtId="0" fontId="41" fillId="5" borderId="7" xfId="0" applyFont="1" applyFill="1" applyBorder="1" applyProtection="1">
      <protection locked="0"/>
    </xf>
    <xf numFmtId="0" fontId="25" fillId="2" borderId="0" xfId="0" applyFont="1" applyFill="1" applyAlignment="1">
      <alignment horizontal="center" vertical="center"/>
    </xf>
    <xf numFmtId="0" fontId="31" fillId="2" borderId="0" xfId="1" applyFont="1" applyFill="1" applyAlignment="1">
      <alignment horizontal="left" vertical="top"/>
    </xf>
    <xf numFmtId="0" fontId="21" fillId="2" borderId="0" xfId="0" applyFont="1" applyFill="1" applyAlignment="1">
      <alignment horizontal="left" vertical="center"/>
    </xf>
    <xf numFmtId="0" fontId="22" fillId="2" borderId="0" xfId="6" applyFont="1" applyFill="1" applyAlignment="1">
      <alignment horizontal="left" vertical="top"/>
    </xf>
    <xf numFmtId="0" fontId="8" fillId="2" borderId="0" xfId="6" applyFont="1" applyFill="1" applyAlignment="1">
      <alignment horizontal="left" vertical="top"/>
    </xf>
    <xf numFmtId="0" fontId="5" fillId="5" borderId="6" xfId="0" applyFont="1" applyFill="1" applyBorder="1" applyAlignment="1">
      <alignment horizontal="center" vertical="center"/>
    </xf>
    <xf numFmtId="0" fontId="44" fillId="5" borderId="6" xfId="0" applyFont="1" applyFill="1" applyBorder="1"/>
    <xf numFmtId="0" fontId="45" fillId="5" borderId="6" xfId="0" applyFont="1" applyFill="1" applyBorder="1" applyAlignment="1">
      <alignment vertical="center"/>
    </xf>
    <xf numFmtId="0" fontId="46" fillId="5" borderId="6" xfId="0" applyFont="1" applyFill="1" applyBorder="1" applyAlignment="1">
      <alignment horizontal="center" vertical="center"/>
    </xf>
    <xf numFmtId="0" fontId="46" fillId="5" borderId="6" xfId="5" applyFont="1" applyFill="1" applyBorder="1" applyAlignment="1">
      <alignment horizontal="center" vertical="center"/>
    </xf>
    <xf numFmtId="8" fontId="46" fillId="5" borderId="6" xfId="5" applyNumberFormat="1" applyFont="1" applyFill="1" applyBorder="1" applyAlignment="1">
      <alignment horizontal="center" vertical="center"/>
    </xf>
    <xf numFmtId="8" fontId="45" fillId="5" borderId="6" xfId="0" applyNumberFormat="1" applyFont="1" applyFill="1" applyBorder="1" applyAlignment="1">
      <alignment horizontal="center" vertical="center"/>
    </xf>
    <xf numFmtId="42" fontId="5" fillId="5" borderId="6" xfId="0" applyNumberFormat="1" applyFont="1" applyFill="1" applyBorder="1" applyAlignment="1">
      <alignment vertical="center"/>
    </xf>
    <xf numFmtId="0" fontId="45" fillId="5" borderId="6" xfId="0" applyFont="1" applyFill="1" applyBorder="1"/>
    <xf numFmtId="0" fontId="46" fillId="5" borderId="6" xfId="0" applyFont="1" applyFill="1" applyBorder="1" applyAlignment="1">
      <alignment horizontal="center"/>
    </xf>
    <xf numFmtId="0" fontId="44" fillId="5" borderId="6" xfId="0" applyFont="1" applyFill="1" applyBorder="1" applyProtection="1">
      <protection locked="0"/>
    </xf>
    <xf numFmtId="0" fontId="44" fillId="5" borderId="7" xfId="0" applyFont="1" applyFill="1" applyBorder="1" applyProtection="1">
      <protection locked="0"/>
    </xf>
  </cellXfs>
  <cellStyles count="7">
    <cellStyle name="Standaard 2 2" xfId="5" xr:uid="{53A2736D-ED45-4248-9DEC-DC7C494117A4}"/>
    <cellStyle name="Гиперссылка" xfId="6" builtinId="8"/>
    <cellStyle name="Гиперссылка 2" xfId="1" xr:uid="{1F665094-C2B9-4D06-B6F2-5A1FAF1C9685}"/>
    <cellStyle name="Обычный" xfId="0" builtinId="0"/>
    <cellStyle name="Обычный 2" xfId="3" xr:uid="{F35E45C7-3187-4EBC-864B-0CE7B0139851}"/>
    <cellStyle name="Обычный 3" xfId="4" xr:uid="{590624AF-BEB2-4770-AF09-C4E261437F23}"/>
    <cellStyle name="Обычный_Лист1" xfId="2" xr:uid="{324EDC66-85DD-4400-92B7-F46E4D0713D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A3612"/>
      <color rgb="FFCC6600"/>
      <color rgb="FF003300"/>
      <color rgb="FF006600"/>
      <color rgb="FFDA6414"/>
      <color rgb="FFFF6600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163286</xdr:rowOff>
    </xdr:from>
    <xdr:to>
      <xdr:col>1</xdr:col>
      <xdr:colOff>1817461</xdr:colOff>
      <xdr:row>8</xdr:row>
      <xdr:rowOff>27215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5648B-8D05-4EDD-9CDA-69E778F5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000"/>
          <a:ext cx="2162175" cy="1578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E9E3-31F5-4CAA-B6FB-C4EDE9659410}">
  <sheetPr filterMode="1">
    <tabColor rgb="FFFF99CC"/>
  </sheetPr>
  <dimension ref="A1:R104"/>
  <sheetViews>
    <sheetView tabSelected="1" view="pageBreakPreview" zoomScale="84" zoomScaleNormal="84" zoomScaleSheetLayoutView="84" workbookViewId="0">
      <selection activeCell="I83" sqref="I83"/>
    </sheetView>
  </sheetViews>
  <sheetFormatPr defaultColWidth="9.109375" defaultRowHeight="14.4" x14ac:dyDescent="0.3"/>
  <cols>
    <col min="1" max="1" width="5" style="23" customWidth="1"/>
    <col min="2" max="2" width="53.33203125" style="23" customWidth="1"/>
    <col min="3" max="3" width="23.5546875" style="30" customWidth="1"/>
    <col min="4" max="4" width="26" style="30" customWidth="1"/>
    <col min="5" max="5" width="18.109375" style="30" customWidth="1"/>
    <col min="6" max="6" width="10.6640625" style="23" customWidth="1"/>
    <col min="7" max="7" width="15.44140625" style="24" customWidth="1"/>
    <col min="8" max="8" width="13.77734375" style="23" customWidth="1"/>
    <col min="9" max="9" width="21.33203125" style="23" customWidth="1"/>
    <col min="10" max="10" width="18.6640625" style="23" customWidth="1"/>
    <col min="11" max="11" width="15.33203125" style="23" customWidth="1"/>
    <col min="12" max="12" width="9.109375" style="26"/>
    <col min="13" max="16384" width="9.109375" style="23"/>
  </cols>
  <sheetData>
    <row r="1" spans="1:17" s="1" customFormat="1" ht="7.2" customHeight="1" x14ac:dyDescent="0.25">
      <c r="C1" s="2"/>
      <c r="D1" s="2"/>
      <c r="E1" s="2"/>
      <c r="F1" s="3"/>
      <c r="G1" s="4"/>
      <c r="L1" s="5"/>
    </row>
    <row r="2" spans="1:17" s="8" customFormat="1" ht="21" customHeight="1" x14ac:dyDescent="0.3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6"/>
      <c r="K2" s="6"/>
      <c r="L2" s="7"/>
    </row>
    <row r="3" spans="1:17" s="1" customFormat="1" ht="19.8" customHeight="1" x14ac:dyDescent="0.25">
      <c r="C3" s="78" t="s">
        <v>92</v>
      </c>
      <c r="D3" s="78"/>
      <c r="E3" s="78"/>
      <c r="F3" s="78"/>
      <c r="G3" s="78"/>
      <c r="H3" s="78"/>
      <c r="I3" s="78"/>
      <c r="J3" s="78"/>
      <c r="K3" s="78"/>
      <c r="L3" s="78"/>
    </row>
    <row r="4" spans="1:17" s="1" customFormat="1" ht="34.200000000000003" customHeight="1" x14ac:dyDescent="0.25">
      <c r="A4" s="31"/>
      <c r="B4" s="31"/>
      <c r="C4" s="79" t="s">
        <v>93</v>
      </c>
      <c r="D4" s="79"/>
      <c r="E4" s="79"/>
      <c r="F4" s="80"/>
      <c r="G4" s="80"/>
      <c r="H4" s="80"/>
      <c r="I4" s="80"/>
      <c r="J4" s="80"/>
      <c r="K4" s="80"/>
      <c r="L4" s="80"/>
    </row>
    <row r="5" spans="1:17" s="1" customFormat="1" ht="15" customHeight="1" x14ac:dyDescent="0.25">
      <c r="A5" s="31"/>
      <c r="B5" s="31"/>
      <c r="C5" s="33" t="s">
        <v>94</v>
      </c>
      <c r="D5" s="33" t="s">
        <v>95</v>
      </c>
      <c r="E5" s="33"/>
      <c r="F5" s="31"/>
      <c r="G5" s="31"/>
      <c r="H5" s="31"/>
      <c r="I5" s="31"/>
      <c r="L5" s="5"/>
    </row>
    <row r="6" spans="1:17" s="1" customFormat="1" ht="15" customHeight="1" x14ac:dyDescent="0.25">
      <c r="A6" s="31"/>
      <c r="B6" s="31"/>
      <c r="F6" s="31"/>
      <c r="G6" s="31"/>
      <c r="H6" s="31"/>
      <c r="I6" s="31"/>
      <c r="L6" s="5"/>
    </row>
    <row r="7" spans="1:17" s="1" customFormat="1" ht="1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L7" s="5"/>
    </row>
    <row r="8" spans="1:17" s="1" customFormat="1" ht="15" customHeight="1" x14ac:dyDescent="0.25">
      <c r="A8" s="31"/>
      <c r="B8" s="31"/>
      <c r="C8" s="32"/>
      <c r="D8" s="32"/>
      <c r="E8" s="32"/>
      <c r="F8" s="31"/>
      <c r="G8" s="31"/>
      <c r="H8" s="31"/>
      <c r="I8" s="31"/>
      <c r="L8" s="5"/>
    </row>
    <row r="9" spans="1:17" s="1" customFormat="1" ht="15" customHeight="1" x14ac:dyDescent="0.25">
      <c r="A9" s="34" t="s">
        <v>0</v>
      </c>
      <c r="B9" s="31"/>
      <c r="C9" s="31"/>
      <c r="D9" s="31"/>
      <c r="E9" s="31"/>
      <c r="F9" s="31"/>
      <c r="G9" s="31"/>
      <c r="H9" s="31"/>
      <c r="I9" s="31"/>
      <c r="L9" s="5"/>
    </row>
    <row r="10" spans="1:17" s="8" customFormat="1" ht="15.75" customHeight="1" x14ac:dyDescent="0.25">
      <c r="A10" s="77" t="s">
        <v>22</v>
      </c>
      <c r="B10" s="77"/>
      <c r="C10" s="77"/>
      <c r="D10" s="77"/>
      <c r="E10" s="77"/>
      <c r="F10" s="77"/>
      <c r="G10" s="77"/>
      <c r="H10" s="77"/>
      <c r="I10" s="77"/>
      <c r="J10" s="9"/>
      <c r="K10" s="9"/>
      <c r="L10" s="9"/>
      <c r="M10" s="9"/>
      <c r="N10" s="9"/>
      <c r="O10" s="1"/>
      <c r="Q10" s="7"/>
    </row>
    <row r="11" spans="1:17" s="1" customFormat="1" ht="12.75" customHeight="1" x14ac:dyDescent="0.3">
      <c r="A11" s="41" t="s">
        <v>23</v>
      </c>
      <c r="B11" s="42"/>
      <c r="C11" s="43"/>
      <c r="D11" s="43"/>
      <c r="E11" s="43"/>
      <c r="F11" s="44"/>
      <c r="H11" s="45" t="s">
        <v>1</v>
      </c>
      <c r="I11" s="10"/>
      <c r="J11" s="10"/>
      <c r="K11" s="11"/>
    </row>
    <row r="12" spans="1:17" s="1" customFormat="1" ht="12.75" customHeight="1" x14ac:dyDescent="0.3">
      <c r="A12" s="15" t="s">
        <v>20</v>
      </c>
      <c r="B12" s="58"/>
      <c r="C12" s="58"/>
      <c r="D12" s="58"/>
      <c r="E12" s="58"/>
      <c r="H12" s="45" t="s">
        <v>2</v>
      </c>
      <c r="I12" s="14"/>
      <c r="J12" s="14"/>
      <c r="K12" s="11"/>
    </row>
    <row r="13" spans="1:17" s="1" customFormat="1" ht="12.75" customHeight="1" x14ac:dyDescent="0.3">
      <c r="A13" s="16" t="s">
        <v>17</v>
      </c>
      <c r="B13" s="12"/>
      <c r="C13" s="13"/>
      <c r="D13" s="13"/>
      <c r="E13" s="13"/>
      <c r="F13" s="3"/>
      <c r="H13" s="45" t="s">
        <v>3</v>
      </c>
      <c r="I13" s="14"/>
      <c r="J13" s="14"/>
      <c r="K13" s="11"/>
    </row>
    <row r="14" spans="1:17" s="1" customFormat="1" ht="12.75" customHeight="1" x14ac:dyDescent="0.3">
      <c r="A14" s="40" t="s">
        <v>18</v>
      </c>
      <c r="C14" s="2"/>
      <c r="D14" s="2"/>
      <c r="E14" s="2"/>
      <c r="F14" s="3"/>
      <c r="H14" s="45" t="s">
        <v>4</v>
      </c>
      <c r="I14" s="14"/>
      <c r="J14" s="14"/>
      <c r="K14" s="11"/>
    </row>
    <row r="15" spans="1:17" s="1" customFormat="1" ht="12.75" customHeight="1" x14ac:dyDescent="0.3">
      <c r="A15" s="1" t="s">
        <v>19</v>
      </c>
      <c r="C15" s="2"/>
      <c r="D15" s="2"/>
      <c r="E15" s="2"/>
      <c r="F15" s="3"/>
      <c r="H15" s="45" t="s">
        <v>5</v>
      </c>
      <c r="I15" s="14"/>
      <c r="J15" s="14"/>
    </row>
    <row r="16" spans="1:17" s="1" customFormat="1" ht="12.75" customHeight="1" x14ac:dyDescent="0.25">
      <c r="A16" s="35" t="s">
        <v>30</v>
      </c>
      <c r="C16" s="2"/>
      <c r="D16" s="2"/>
      <c r="E16" s="2"/>
      <c r="F16" s="3"/>
      <c r="G16" s="4"/>
      <c r="H16" s="17"/>
      <c r="I16" s="17"/>
      <c r="J16" s="9"/>
    </row>
    <row r="17" spans="1:18" s="1" customFormat="1" ht="12.75" customHeight="1" x14ac:dyDescent="0.3">
      <c r="A17" s="5" t="s">
        <v>31</v>
      </c>
      <c r="C17" s="2"/>
      <c r="D17" s="2"/>
      <c r="E17" s="2"/>
      <c r="F17" s="3"/>
      <c r="G17" s="4"/>
      <c r="H17" s="46">
        <f>SUM(I23:I104)</f>
        <v>0</v>
      </c>
      <c r="I17" s="47" t="s">
        <v>7</v>
      </c>
      <c r="J17" s="9"/>
    </row>
    <row r="18" spans="1:18" s="1" customFormat="1" ht="12.75" customHeight="1" x14ac:dyDescent="0.3">
      <c r="A18" s="40" t="s">
        <v>6</v>
      </c>
      <c r="B18" s="36"/>
      <c r="C18" s="37"/>
      <c r="D18" s="37"/>
      <c r="E18" s="37"/>
      <c r="F18" s="38"/>
      <c r="G18" s="18"/>
      <c r="H18" s="48">
        <f>SUM(J23:J104)</f>
        <v>0</v>
      </c>
      <c r="I18" s="47" t="s">
        <v>8</v>
      </c>
      <c r="J18" s="9"/>
      <c r="K18" s="2"/>
      <c r="L18" s="3"/>
      <c r="N18" s="19"/>
      <c r="R18" s="11"/>
    </row>
    <row r="19" spans="1:18" s="1" customFormat="1" ht="12.75" customHeight="1" x14ac:dyDescent="0.3">
      <c r="A19" s="20" t="s">
        <v>9</v>
      </c>
      <c r="C19" s="21"/>
      <c r="D19" s="21"/>
      <c r="E19" s="21"/>
      <c r="F19" s="3"/>
      <c r="G19" s="4"/>
      <c r="H19" s="49">
        <f>IF(H18&gt;550000,6%,IF(H18&gt;440000,5%,IF(H18&gt;330000,3%,IF(H18&gt;220000,2%,0%))))</f>
        <v>0</v>
      </c>
      <c r="I19" s="47" t="s">
        <v>10</v>
      </c>
    </row>
    <row r="20" spans="1:18" s="1" customFormat="1" ht="12.75" customHeight="1" x14ac:dyDescent="0.3">
      <c r="A20" s="39" t="s">
        <v>11</v>
      </c>
      <c r="C20" s="2"/>
      <c r="D20" s="2"/>
      <c r="E20" s="2"/>
      <c r="F20" s="3"/>
      <c r="G20" s="4"/>
      <c r="H20" s="50">
        <f>H18-H18*H19</f>
        <v>0</v>
      </c>
      <c r="I20" s="47" t="s">
        <v>12</v>
      </c>
      <c r="M20" s="11"/>
    </row>
    <row r="21" spans="1:18" ht="6.6" customHeight="1" x14ac:dyDescent="0.3">
      <c r="A21" s="22"/>
      <c r="B21" s="1"/>
      <c r="C21" s="2"/>
      <c r="D21" s="2"/>
      <c r="E21" s="2"/>
      <c r="H21" s="25"/>
      <c r="I21" s="25"/>
    </row>
    <row r="22" spans="1:18" ht="43.2" customHeight="1" x14ac:dyDescent="0.3">
      <c r="A22" s="51" t="s">
        <v>13</v>
      </c>
      <c r="B22" s="59" t="s">
        <v>25</v>
      </c>
      <c r="C22" s="59" t="s">
        <v>26</v>
      </c>
      <c r="D22" s="59" t="s">
        <v>27</v>
      </c>
      <c r="E22" s="59" t="s">
        <v>14</v>
      </c>
      <c r="F22" s="52" t="s">
        <v>28</v>
      </c>
      <c r="G22" s="53" t="s">
        <v>29</v>
      </c>
      <c r="H22" s="54" t="s">
        <v>21</v>
      </c>
      <c r="I22" s="55" t="s">
        <v>15</v>
      </c>
      <c r="J22" s="55" t="s">
        <v>16</v>
      </c>
      <c r="L22" s="27"/>
    </row>
    <row r="23" spans="1:18" ht="12" hidden="1" customHeight="1" x14ac:dyDescent="0.3">
      <c r="A23" s="81">
        <v>1</v>
      </c>
      <c r="B23" s="82" t="s">
        <v>84</v>
      </c>
      <c r="C23" s="83" t="s">
        <v>79</v>
      </c>
      <c r="D23" s="83" t="s">
        <v>80</v>
      </c>
      <c r="E23" s="84">
        <v>9</v>
      </c>
      <c r="F23" s="85">
        <v>0</v>
      </c>
      <c r="G23" s="86">
        <f>H23*E23</f>
        <v>2880</v>
      </c>
      <c r="H23" s="87">
        <v>320</v>
      </c>
      <c r="I23" s="70"/>
      <c r="J23" s="88">
        <f t="shared" ref="J23:J63" si="0">I23*H23</f>
        <v>0</v>
      </c>
    </row>
    <row r="24" spans="1:18" ht="12" customHeight="1" x14ac:dyDescent="0.3">
      <c r="A24" s="61">
        <v>2</v>
      </c>
      <c r="B24" s="69" t="s">
        <v>32</v>
      </c>
      <c r="C24" s="62" t="s">
        <v>79</v>
      </c>
      <c r="D24" s="62" t="s">
        <v>81</v>
      </c>
      <c r="E24" s="63">
        <v>14</v>
      </c>
      <c r="F24" s="64">
        <v>14</v>
      </c>
      <c r="G24" s="65">
        <f t="shared" ref="G24:G87" si="1">H24*E24</f>
        <v>2100</v>
      </c>
      <c r="H24" s="66">
        <v>150</v>
      </c>
      <c r="I24" s="70"/>
      <c r="J24" s="68">
        <f t="shared" si="0"/>
        <v>0</v>
      </c>
    </row>
    <row r="25" spans="1:18" s="56" customFormat="1" ht="12" customHeight="1" x14ac:dyDescent="0.3">
      <c r="A25" s="61">
        <v>3</v>
      </c>
      <c r="B25" s="60" t="s">
        <v>33</v>
      </c>
      <c r="C25" s="62" t="s">
        <v>79</v>
      </c>
      <c r="D25" s="62" t="s">
        <v>83</v>
      </c>
      <c r="E25" s="63">
        <v>23</v>
      </c>
      <c r="F25" s="64">
        <v>23</v>
      </c>
      <c r="G25" s="65">
        <f t="shared" si="1"/>
        <v>8740</v>
      </c>
      <c r="H25" s="66">
        <v>380</v>
      </c>
      <c r="I25" s="70"/>
      <c r="J25" s="68">
        <f t="shared" si="0"/>
        <v>0</v>
      </c>
      <c r="L25" s="57"/>
    </row>
    <row r="26" spans="1:18" s="56" customFormat="1" ht="12" customHeight="1" x14ac:dyDescent="0.3">
      <c r="A26" s="61">
        <v>4</v>
      </c>
      <c r="B26" s="60" t="s">
        <v>33</v>
      </c>
      <c r="C26" s="62" t="s">
        <v>79</v>
      </c>
      <c r="D26" s="62" t="s">
        <v>80</v>
      </c>
      <c r="E26" s="63">
        <v>25</v>
      </c>
      <c r="F26" s="64">
        <v>22</v>
      </c>
      <c r="G26" s="65">
        <f t="shared" si="1"/>
        <v>8000</v>
      </c>
      <c r="H26" s="66">
        <v>320</v>
      </c>
      <c r="I26" s="70"/>
      <c r="J26" s="68">
        <f t="shared" si="0"/>
        <v>0</v>
      </c>
      <c r="L26" s="57"/>
    </row>
    <row r="27" spans="1:18" s="56" customFormat="1" ht="12" customHeight="1" x14ac:dyDescent="0.3">
      <c r="A27" s="61">
        <v>5</v>
      </c>
      <c r="B27" s="60" t="s">
        <v>33</v>
      </c>
      <c r="C27" s="62" t="s">
        <v>79</v>
      </c>
      <c r="D27" s="62" t="s">
        <v>81</v>
      </c>
      <c r="E27" s="63">
        <v>24</v>
      </c>
      <c r="F27" s="64">
        <v>24</v>
      </c>
      <c r="G27" s="65">
        <f t="shared" si="1"/>
        <v>3600</v>
      </c>
      <c r="H27" s="66">
        <v>150</v>
      </c>
      <c r="I27" s="67"/>
      <c r="J27" s="68">
        <f t="shared" si="0"/>
        <v>0</v>
      </c>
      <c r="L27" s="57"/>
    </row>
    <row r="28" spans="1:18" s="56" customFormat="1" ht="12" customHeight="1" x14ac:dyDescent="0.3">
      <c r="A28" s="61">
        <v>6</v>
      </c>
      <c r="B28" s="60" t="s">
        <v>90</v>
      </c>
      <c r="C28" s="62" t="s">
        <v>79</v>
      </c>
      <c r="D28" s="62" t="s">
        <v>81</v>
      </c>
      <c r="E28" s="63">
        <v>10</v>
      </c>
      <c r="F28" s="64">
        <v>10</v>
      </c>
      <c r="G28" s="65">
        <f t="shared" si="1"/>
        <v>1500</v>
      </c>
      <c r="H28" s="66">
        <v>150</v>
      </c>
      <c r="I28" s="67"/>
      <c r="J28" s="68">
        <f t="shared" si="0"/>
        <v>0</v>
      </c>
      <c r="L28" s="57"/>
    </row>
    <row r="29" spans="1:18" s="56" customFormat="1" ht="12" customHeight="1" x14ac:dyDescent="0.3">
      <c r="A29" s="61">
        <v>7</v>
      </c>
      <c r="B29" s="71" t="s">
        <v>34</v>
      </c>
      <c r="C29" s="62" t="s">
        <v>79</v>
      </c>
      <c r="D29" s="62" t="s">
        <v>83</v>
      </c>
      <c r="E29" s="63">
        <v>25</v>
      </c>
      <c r="F29" s="64">
        <v>42</v>
      </c>
      <c r="G29" s="65">
        <f t="shared" si="1"/>
        <v>9500</v>
      </c>
      <c r="H29" s="66">
        <v>380</v>
      </c>
      <c r="I29" s="67"/>
      <c r="J29" s="68">
        <f t="shared" si="0"/>
        <v>0</v>
      </c>
      <c r="L29" s="57"/>
    </row>
    <row r="30" spans="1:18" s="56" customFormat="1" ht="12" customHeight="1" x14ac:dyDescent="0.3">
      <c r="A30" s="61">
        <v>8</v>
      </c>
      <c r="B30" s="71" t="s">
        <v>34</v>
      </c>
      <c r="C30" s="62" t="s">
        <v>79</v>
      </c>
      <c r="D30" s="62" t="s">
        <v>80</v>
      </c>
      <c r="E30" s="63">
        <v>25</v>
      </c>
      <c r="F30" s="64">
        <v>57</v>
      </c>
      <c r="G30" s="65">
        <f t="shared" si="1"/>
        <v>8000</v>
      </c>
      <c r="H30" s="66">
        <v>320</v>
      </c>
      <c r="I30" s="67"/>
      <c r="J30" s="68">
        <f t="shared" si="0"/>
        <v>0</v>
      </c>
      <c r="L30" s="57"/>
    </row>
    <row r="31" spans="1:18" s="56" customFormat="1" ht="12" customHeight="1" x14ac:dyDescent="0.3">
      <c r="A31" s="61">
        <v>9</v>
      </c>
      <c r="B31" s="71" t="s">
        <v>34</v>
      </c>
      <c r="C31" s="62" t="s">
        <v>79</v>
      </c>
      <c r="D31" s="62" t="s">
        <v>81</v>
      </c>
      <c r="E31" s="63">
        <v>25</v>
      </c>
      <c r="F31" s="64">
        <v>64</v>
      </c>
      <c r="G31" s="65">
        <f t="shared" si="1"/>
        <v>3750</v>
      </c>
      <c r="H31" s="66">
        <v>150</v>
      </c>
      <c r="I31" s="67"/>
      <c r="J31" s="68">
        <f t="shared" si="0"/>
        <v>0</v>
      </c>
      <c r="L31" s="57"/>
    </row>
    <row r="32" spans="1:18" s="56" customFormat="1" ht="12" hidden="1" customHeight="1" x14ac:dyDescent="0.3">
      <c r="A32" s="81">
        <v>10</v>
      </c>
      <c r="B32" s="82" t="s">
        <v>35</v>
      </c>
      <c r="C32" s="83" t="s">
        <v>79</v>
      </c>
      <c r="D32" s="83" t="s">
        <v>83</v>
      </c>
      <c r="E32" s="84">
        <v>30</v>
      </c>
      <c r="F32" s="85">
        <v>0</v>
      </c>
      <c r="G32" s="86">
        <f t="shared" si="1"/>
        <v>11400</v>
      </c>
      <c r="H32" s="87">
        <v>380</v>
      </c>
      <c r="I32" s="70"/>
      <c r="J32" s="88">
        <f t="shared" si="0"/>
        <v>0</v>
      </c>
      <c r="L32" s="57"/>
    </row>
    <row r="33" spans="1:12" s="56" customFormat="1" ht="12" customHeight="1" x14ac:dyDescent="0.3">
      <c r="A33" s="61">
        <v>11</v>
      </c>
      <c r="B33" s="60" t="s">
        <v>35</v>
      </c>
      <c r="C33" s="62" t="s">
        <v>79</v>
      </c>
      <c r="D33" s="62" t="s">
        <v>80</v>
      </c>
      <c r="E33" s="63">
        <v>25</v>
      </c>
      <c r="F33" s="64">
        <v>114</v>
      </c>
      <c r="G33" s="65">
        <f t="shared" si="1"/>
        <v>8000</v>
      </c>
      <c r="H33" s="66">
        <v>320</v>
      </c>
      <c r="I33" s="67"/>
      <c r="J33" s="68">
        <f t="shared" si="0"/>
        <v>0</v>
      </c>
      <c r="L33" s="57"/>
    </row>
    <row r="34" spans="1:12" s="56" customFormat="1" ht="12" customHeight="1" x14ac:dyDescent="0.3">
      <c r="A34" s="61">
        <v>12</v>
      </c>
      <c r="B34" s="60" t="s">
        <v>35</v>
      </c>
      <c r="C34" s="62" t="s">
        <v>79</v>
      </c>
      <c r="D34" s="62" t="s">
        <v>81</v>
      </c>
      <c r="E34" s="63">
        <v>25</v>
      </c>
      <c r="F34" s="64">
        <v>116</v>
      </c>
      <c r="G34" s="65">
        <f t="shared" si="1"/>
        <v>3750</v>
      </c>
      <c r="H34" s="66">
        <v>150</v>
      </c>
      <c r="I34" s="67"/>
      <c r="J34" s="68">
        <f t="shared" si="0"/>
        <v>0</v>
      </c>
      <c r="L34" s="57"/>
    </row>
    <row r="35" spans="1:12" s="56" customFormat="1" ht="12" customHeight="1" x14ac:dyDescent="0.3">
      <c r="A35" s="61">
        <v>13</v>
      </c>
      <c r="B35" s="60" t="s">
        <v>36</v>
      </c>
      <c r="C35" s="62" t="s">
        <v>77</v>
      </c>
      <c r="D35" s="62"/>
      <c r="E35" s="63">
        <v>25</v>
      </c>
      <c r="F35" s="64">
        <v>350</v>
      </c>
      <c r="G35" s="65">
        <f t="shared" si="1"/>
        <v>8750</v>
      </c>
      <c r="H35" s="66">
        <v>350</v>
      </c>
      <c r="I35" s="67"/>
      <c r="J35" s="68">
        <f t="shared" si="0"/>
        <v>0</v>
      </c>
      <c r="L35" s="57"/>
    </row>
    <row r="36" spans="1:12" s="28" customFormat="1" ht="12" customHeight="1" x14ac:dyDescent="0.3">
      <c r="A36" s="61">
        <v>14</v>
      </c>
      <c r="B36" s="60" t="s">
        <v>37</v>
      </c>
      <c r="C36" s="62" t="s">
        <v>79</v>
      </c>
      <c r="D36" s="62" t="s">
        <v>80</v>
      </c>
      <c r="E36" s="63">
        <v>5</v>
      </c>
      <c r="F36" s="64">
        <v>5</v>
      </c>
      <c r="G36" s="65">
        <f t="shared" si="1"/>
        <v>1600</v>
      </c>
      <c r="H36" s="66">
        <v>320</v>
      </c>
      <c r="I36" s="67"/>
      <c r="J36" s="68">
        <f t="shared" si="0"/>
        <v>0</v>
      </c>
      <c r="L36" s="29"/>
    </row>
    <row r="37" spans="1:12" s="28" customFormat="1" ht="12" customHeight="1" x14ac:dyDescent="0.3">
      <c r="A37" s="61">
        <v>15</v>
      </c>
      <c r="B37" s="60" t="s">
        <v>85</v>
      </c>
      <c r="C37" s="62" t="s">
        <v>79</v>
      </c>
      <c r="D37" s="62" t="s">
        <v>80</v>
      </c>
      <c r="E37" s="63">
        <v>6</v>
      </c>
      <c r="F37" s="64">
        <v>6</v>
      </c>
      <c r="G37" s="65">
        <f t="shared" si="1"/>
        <v>1920</v>
      </c>
      <c r="H37" s="66">
        <v>320</v>
      </c>
      <c r="I37" s="67"/>
      <c r="J37" s="68">
        <f t="shared" si="0"/>
        <v>0</v>
      </c>
      <c r="L37" s="29"/>
    </row>
    <row r="38" spans="1:12" s="28" customFormat="1" ht="12" customHeight="1" x14ac:dyDescent="0.3">
      <c r="A38" s="61">
        <v>16</v>
      </c>
      <c r="B38" s="60" t="s">
        <v>38</v>
      </c>
      <c r="C38" s="62" t="s">
        <v>79</v>
      </c>
      <c r="D38" s="62" t="s">
        <v>80</v>
      </c>
      <c r="E38" s="63">
        <v>25</v>
      </c>
      <c r="F38" s="64">
        <v>43</v>
      </c>
      <c r="G38" s="65">
        <f t="shared" si="1"/>
        <v>8000</v>
      </c>
      <c r="H38" s="66">
        <v>320</v>
      </c>
      <c r="I38" s="67"/>
      <c r="J38" s="68">
        <f t="shared" si="0"/>
        <v>0</v>
      </c>
      <c r="L38" s="29"/>
    </row>
    <row r="39" spans="1:12" s="56" customFormat="1" ht="12" customHeight="1" x14ac:dyDescent="0.3">
      <c r="A39" s="61">
        <v>17</v>
      </c>
      <c r="B39" s="69" t="s">
        <v>39</v>
      </c>
      <c r="C39" s="62" t="s">
        <v>79</v>
      </c>
      <c r="D39" s="62" t="s">
        <v>81</v>
      </c>
      <c r="E39" s="63">
        <v>24</v>
      </c>
      <c r="F39" s="64">
        <v>24</v>
      </c>
      <c r="G39" s="65">
        <f t="shared" si="1"/>
        <v>3600</v>
      </c>
      <c r="H39" s="66">
        <v>150</v>
      </c>
      <c r="I39" s="70"/>
      <c r="J39" s="68">
        <f t="shared" si="0"/>
        <v>0</v>
      </c>
      <c r="L39" s="57"/>
    </row>
    <row r="40" spans="1:12" s="56" customFormat="1" ht="12" customHeight="1" x14ac:dyDescent="0.3">
      <c r="A40" s="61">
        <v>18</v>
      </c>
      <c r="B40" s="60" t="s">
        <v>40</v>
      </c>
      <c r="C40" s="62" t="s">
        <v>79</v>
      </c>
      <c r="D40" s="62" t="s">
        <v>80</v>
      </c>
      <c r="E40" s="63">
        <v>4</v>
      </c>
      <c r="F40" s="64">
        <v>4</v>
      </c>
      <c r="G40" s="65">
        <f t="shared" si="1"/>
        <v>1280</v>
      </c>
      <c r="H40" s="66">
        <v>320</v>
      </c>
      <c r="I40" s="67"/>
      <c r="J40" s="68">
        <f t="shared" si="0"/>
        <v>0</v>
      </c>
      <c r="L40" s="57"/>
    </row>
    <row r="41" spans="1:12" s="56" customFormat="1" ht="12" customHeight="1" x14ac:dyDescent="0.3">
      <c r="A41" s="61">
        <v>19</v>
      </c>
      <c r="B41" s="60" t="s">
        <v>86</v>
      </c>
      <c r="C41" s="62" t="s">
        <v>79</v>
      </c>
      <c r="D41" s="62" t="s">
        <v>83</v>
      </c>
      <c r="E41" s="63">
        <v>15</v>
      </c>
      <c r="F41" s="64">
        <v>15</v>
      </c>
      <c r="G41" s="65">
        <f t="shared" si="1"/>
        <v>5700</v>
      </c>
      <c r="H41" s="66">
        <v>380</v>
      </c>
      <c r="I41" s="67"/>
      <c r="J41" s="68">
        <f t="shared" si="0"/>
        <v>0</v>
      </c>
      <c r="L41" s="57"/>
    </row>
    <row r="42" spans="1:12" s="56" customFormat="1" ht="12" customHeight="1" x14ac:dyDescent="0.3">
      <c r="A42" s="61">
        <v>20</v>
      </c>
      <c r="B42" s="60" t="s">
        <v>86</v>
      </c>
      <c r="C42" s="62" t="s">
        <v>79</v>
      </c>
      <c r="D42" s="62" t="s">
        <v>80</v>
      </c>
      <c r="E42" s="63">
        <v>21</v>
      </c>
      <c r="F42" s="64">
        <v>21</v>
      </c>
      <c r="G42" s="65">
        <f t="shared" si="1"/>
        <v>6720</v>
      </c>
      <c r="H42" s="66">
        <v>320</v>
      </c>
      <c r="I42" s="67"/>
      <c r="J42" s="68">
        <f t="shared" si="0"/>
        <v>0</v>
      </c>
      <c r="L42" s="57"/>
    </row>
    <row r="43" spans="1:12" s="56" customFormat="1" ht="12" customHeight="1" x14ac:dyDescent="0.3">
      <c r="A43" s="61">
        <v>21</v>
      </c>
      <c r="B43" s="60" t="s">
        <v>86</v>
      </c>
      <c r="C43" s="62" t="s">
        <v>79</v>
      </c>
      <c r="D43" s="62" t="s">
        <v>81</v>
      </c>
      <c r="E43" s="63">
        <v>25</v>
      </c>
      <c r="F43" s="64">
        <v>39</v>
      </c>
      <c r="G43" s="65">
        <f t="shared" si="1"/>
        <v>3750</v>
      </c>
      <c r="H43" s="66">
        <v>150</v>
      </c>
      <c r="I43" s="67"/>
      <c r="J43" s="68">
        <f t="shared" si="0"/>
        <v>0</v>
      </c>
      <c r="L43" s="57"/>
    </row>
    <row r="44" spans="1:12" s="56" customFormat="1" ht="12" hidden="1" customHeight="1" x14ac:dyDescent="0.3">
      <c r="A44" s="81">
        <v>22</v>
      </c>
      <c r="B44" s="82" t="s">
        <v>41</v>
      </c>
      <c r="C44" s="83" t="s">
        <v>79</v>
      </c>
      <c r="D44" s="83" t="s">
        <v>81</v>
      </c>
      <c r="E44" s="84">
        <v>9</v>
      </c>
      <c r="F44" s="85">
        <v>0</v>
      </c>
      <c r="G44" s="86">
        <f t="shared" si="1"/>
        <v>1350</v>
      </c>
      <c r="H44" s="87">
        <v>150</v>
      </c>
      <c r="I44" s="70"/>
      <c r="J44" s="88">
        <f t="shared" si="0"/>
        <v>0</v>
      </c>
      <c r="L44" s="57"/>
    </row>
    <row r="45" spans="1:12" s="28" customFormat="1" ht="12" customHeight="1" x14ac:dyDescent="0.3">
      <c r="A45" s="61">
        <v>23</v>
      </c>
      <c r="B45" s="60" t="s">
        <v>42</v>
      </c>
      <c r="C45" s="72" t="s">
        <v>76</v>
      </c>
      <c r="D45" s="72"/>
      <c r="E45" s="73">
        <v>25</v>
      </c>
      <c r="F45" s="64">
        <v>57</v>
      </c>
      <c r="G45" s="65">
        <f t="shared" si="1"/>
        <v>7250</v>
      </c>
      <c r="H45" s="66">
        <v>290</v>
      </c>
      <c r="I45" s="70"/>
      <c r="J45" s="68">
        <f t="shared" si="0"/>
        <v>0</v>
      </c>
      <c r="L45" s="29"/>
    </row>
    <row r="46" spans="1:12" s="56" customFormat="1" ht="12" customHeight="1" x14ac:dyDescent="0.3">
      <c r="A46" s="61">
        <v>24</v>
      </c>
      <c r="B46" s="60" t="s">
        <v>43</v>
      </c>
      <c r="C46" s="62" t="s">
        <v>79</v>
      </c>
      <c r="D46" s="62" t="s">
        <v>80</v>
      </c>
      <c r="E46" s="63">
        <v>19</v>
      </c>
      <c r="F46" s="64">
        <v>19</v>
      </c>
      <c r="G46" s="65">
        <f t="shared" si="1"/>
        <v>6080</v>
      </c>
      <c r="H46" s="66">
        <v>320</v>
      </c>
      <c r="I46" s="70"/>
      <c r="J46" s="68">
        <f t="shared" si="0"/>
        <v>0</v>
      </c>
      <c r="L46" s="57"/>
    </row>
    <row r="47" spans="1:12" ht="12" customHeight="1" x14ac:dyDescent="0.3">
      <c r="A47" s="61">
        <v>25</v>
      </c>
      <c r="B47" s="69" t="s">
        <v>44</v>
      </c>
      <c r="C47" s="62" t="s">
        <v>79</v>
      </c>
      <c r="D47" s="62" t="s">
        <v>81</v>
      </c>
      <c r="E47" s="63">
        <v>13</v>
      </c>
      <c r="F47" s="64">
        <v>13</v>
      </c>
      <c r="G47" s="65">
        <f t="shared" si="1"/>
        <v>1950</v>
      </c>
      <c r="H47" s="66">
        <v>150</v>
      </c>
      <c r="I47" s="70"/>
      <c r="J47" s="68">
        <f t="shared" si="0"/>
        <v>0</v>
      </c>
    </row>
    <row r="48" spans="1:12" ht="12" customHeight="1" x14ac:dyDescent="0.3">
      <c r="A48" s="61">
        <v>26</v>
      </c>
      <c r="B48" s="69" t="s">
        <v>45</v>
      </c>
      <c r="C48" s="62" t="s">
        <v>79</v>
      </c>
      <c r="D48" s="62" t="s">
        <v>81</v>
      </c>
      <c r="E48" s="63">
        <v>24</v>
      </c>
      <c r="F48" s="64">
        <v>24</v>
      </c>
      <c r="G48" s="65">
        <f t="shared" si="1"/>
        <v>3600</v>
      </c>
      <c r="H48" s="66">
        <v>150</v>
      </c>
      <c r="I48" s="70"/>
      <c r="J48" s="68">
        <f t="shared" si="0"/>
        <v>0</v>
      </c>
    </row>
    <row r="49" spans="1:12" ht="12" customHeight="1" x14ac:dyDescent="0.3">
      <c r="A49" s="61">
        <v>27</v>
      </c>
      <c r="B49" s="60" t="s">
        <v>82</v>
      </c>
      <c r="C49" s="62" t="s">
        <v>79</v>
      </c>
      <c r="D49" s="62" t="s">
        <v>81</v>
      </c>
      <c r="E49" s="63">
        <v>11</v>
      </c>
      <c r="F49" s="64">
        <v>11</v>
      </c>
      <c r="G49" s="65">
        <f t="shared" si="1"/>
        <v>1650</v>
      </c>
      <c r="H49" s="66">
        <v>150</v>
      </c>
      <c r="I49" s="67"/>
      <c r="J49" s="68">
        <f t="shared" si="0"/>
        <v>0</v>
      </c>
    </row>
    <row r="50" spans="1:12" ht="12" hidden="1" customHeight="1" x14ac:dyDescent="0.3">
      <c r="A50" s="81">
        <v>28</v>
      </c>
      <c r="B50" s="82" t="s">
        <v>46</v>
      </c>
      <c r="C50" s="83" t="s">
        <v>79</v>
      </c>
      <c r="D50" s="83" t="s">
        <v>80</v>
      </c>
      <c r="E50" s="84">
        <v>9</v>
      </c>
      <c r="F50" s="85">
        <v>0</v>
      </c>
      <c r="G50" s="86">
        <f t="shared" si="1"/>
        <v>2880</v>
      </c>
      <c r="H50" s="87">
        <v>320</v>
      </c>
      <c r="I50" s="70"/>
      <c r="J50" s="88">
        <f t="shared" si="0"/>
        <v>0</v>
      </c>
    </row>
    <row r="51" spans="1:12" ht="12" customHeight="1" x14ac:dyDescent="0.3">
      <c r="A51" s="61">
        <v>29</v>
      </c>
      <c r="B51" s="60" t="s">
        <v>87</v>
      </c>
      <c r="C51" s="62" t="s">
        <v>79</v>
      </c>
      <c r="D51" s="62" t="s">
        <v>80</v>
      </c>
      <c r="E51" s="63">
        <v>13</v>
      </c>
      <c r="F51" s="64">
        <v>13</v>
      </c>
      <c r="G51" s="65">
        <f t="shared" si="1"/>
        <v>4160</v>
      </c>
      <c r="H51" s="66">
        <v>320</v>
      </c>
      <c r="I51" s="67"/>
      <c r="J51" s="68">
        <f t="shared" si="0"/>
        <v>0</v>
      </c>
    </row>
    <row r="52" spans="1:12" s="28" customFormat="1" ht="12" customHeight="1" x14ac:dyDescent="0.3">
      <c r="A52" s="61">
        <v>30</v>
      </c>
      <c r="B52" s="60" t="s">
        <v>47</v>
      </c>
      <c r="C52" s="62" t="s">
        <v>79</v>
      </c>
      <c r="D52" s="62" t="s">
        <v>80</v>
      </c>
      <c r="E52" s="63">
        <v>25</v>
      </c>
      <c r="F52" s="64">
        <v>23</v>
      </c>
      <c r="G52" s="65">
        <f t="shared" si="1"/>
        <v>8000</v>
      </c>
      <c r="H52" s="66">
        <v>320</v>
      </c>
      <c r="I52" s="67"/>
      <c r="J52" s="68">
        <f t="shared" si="0"/>
        <v>0</v>
      </c>
      <c r="L52" s="29"/>
    </row>
    <row r="53" spans="1:12" s="28" customFormat="1" ht="12" customHeight="1" x14ac:dyDescent="0.3">
      <c r="A53" s="61">
        <v>31</v>
      </c>
      <c r="B53" s="60" t="s">
        <v>47</v>
      </c>
      <c r="C53" s="62" t="s">
        <v>79</v>
      </c>
      <c r="D53" s="62" t="s">
        <v>81</v>
      </c>
      <c r="E53" s="63">
        <v>25</v>
      </c>
      <c r="F53" s="64">
        <v>59</v>
      </c>
      <c r="G53" s="65">
        <f t="shared" si="1"/>
        <v>3750</v>
      </c>
      <c r="H53" s="66">
        <v>150</v>
      </c>
      <c r="I53" s="67"/>
      <c r="J53" s="68">
        <f t="shared" si="0"/>
        <v>0</v>
      </c>
      <c r="L53" s="29"/>
    </row>
    <row r="54" spans="1:12" s="56" customFormat="1" ht="12" hidden="1" customHeight="1" x14ac:dyDescent="0.3">
      <c r="A54" s="81">
        <v>32</v>
      </c>
      <c r="B54" s="82" t="s">
        <v>48</v>
      </c>
      <c r="C54" s="83" t="s">
        <v>79</v>
      </c>
      <c r="D54" s="83" t="s">
        <v>83</v>
      </c>
      <c r="E54" s="84">
        <v>16</v>
      </c>
      <c r="F54" s="85">
        <v>0</v>
      </c>
      <c r="G54" s="86">
        <f t="shared" si="1"/>
        <v>6080</v>
      </c>
      <c r="H54" s="87">
        <v>380</v>
      </c>
      <c r="I54" s="70"/>
      <c r="J54" s="88">
        <f t="shared" si="0"/>
        <v>0</v>
      </c>
      <c r="L54" s="57"/>
    </row>
    <row r="55" spans="1:12" s="56" customFormat="1" ht="12" customHeight="1" x14ac:dyDescent="0.3">
      <c r="A55" s="61">
        <v>33</v>
      </c>
      <c r="B55" s="60" t="s">
        <v>48</v>
      </c>
      <c r="C55" s="62" t="s">
        <v>79</v>
      </c>
      <c r="D55" s="62" t="s">
        <v>80</v>
      </c>
      <c r="E55" s="63">
        <v>25</v>
      </c>
      <c r="F55" s="64">
        <v>25</v>
      </c>
      <c r="G55" s="65">
        <f t="shared" si="1"/>
        <v>8000</v>
      </c>
      <c r="H55" s="66">
        <v>320</v>
      </c>
      <c r="I55" s="70"/>
      <c r="J55" s="68">
        <f t="shared" si="0"/>
        <v>0</v>
      </c>
      <c r="L55" s="57"/>
    </row>
    <row r="56" spans="1:12" s="56" customFormat="1" ht="12" customHeight="1" x14ac:dyDescent="0.3">
      <c r="A56" s="61">
        <v>34</v>
      </c>
      <c r="B56" s="60" t="s">
        <v>48</v>
      </c>
      <c r="C56" s="62" t="s">
        <v>79</v>
      </c>
      <c r="D56" s="62" t="s">
        <v>81</v>
      </c>
      <c r="E56" s="63">
        <v>24</v>
      </c>
      <c r="F56" s="64">
        <v>24</v>
      </c>
      <c r="G56" s="65">
        <f t="shared" si="1"/>
        <v>3600</v>
      </c>
      <c r="H56" s="66">
        <v>150</v>
      </c>
      <c r="I56" s="70"/>
      <c r="J56" s="68">
        <f t="shared" si="0"/>
        <v>0</v>
      </c>
      <c r="L56" s="57"/>
    </row>
    <row r="57" spans="1:12" s="56" customFormat="1" ht="12" customHeight="1" x14ac:dyDescent="0.3">
      <c r="A57" s="61">
        <v>35</v>
      </c>
      <c r="B57" s="60" t="s">
        <v>49</v>
      </c>
      <c r="C57" s="62" t="s">
        <v>79</v>
      </c>
      <c r="D57" s="62" t="s">
        <v>91</v>
      </c>
      <c r="E57" s="63">
        <v>24</v>
      </c>
      <c r="F57" s="64">
        <v>24</v>
      </c>
      <c r="G57" s="65">
        <f t="shared" si="1"/>
        <v>10080</v>
      </c>
      <c r="H57" s="66">
        <v>420</v>
      </c>
      <c r="I57" s="67"/>
      <c r="J57" s="68">
        <f t="shared" si="0"/>
        <v>0</v>
      </c>
      <c r="L57" s="57"/>
    </row>
    <row r="58" spans="1:12" s="28" customFormat="1" ht="12" customHeight="1" x14ac:dyDescent="0.3">
      <c r="A58" s="61">
        <v>36</v>
      </c>
      <c r="B58" s="60" t="s">
        <v>49</v>
      </c>
      <c r="C58" s="62" t="s">
        <v>79</v>
      </c>
      <c r="D58" s="62" t="s">
        <v>83</v>
      </c>
      <c r="E58" s="63">
        <v>12</v>
      </c>
      <c r="F58" s="64">
        <v>12</v>
      </c>
      <c r="G58" s="65">
        <f t="shared" si="1"/>
        <v>4560</v>
      </c>
      <c r="H58" s="66">
        <v>380</v>
      </c>
      <c r="I58" s="67"/>
      <c r="J58" s="68">
        <f t="shared" si="0"/>
        <v>0</v>
      </c>
      <c r="L58" s="29"/>
    </row>
    <row r="59" spans="1:12" s="28" customFormat="1" ht="12" customHeight="1" x14ac:dyDescent="0.3">
      <c r="A59" s="61">
        <v>37</v>
      </c>
      <c r="B59" s="60" t="s">
        <v>49</v>
      </c>
      <c r="C59" s="62" t="s">
        <v>79</v>
      </c>
      <c r="D59" s="62" t="s">
        <v>80</v>
      </c>
      <c r="E59" s="63">
        <v>9</v>
      </c>
      <c r="F59" s="64">
        <v>9</v>
      </c>
      <c r="G59" s="65">
        <f t="shared" si="1"/>
        <v>2880</v>
      </c>
      <c r="H59" s="66">
        <v>320</v>
      </c>
      <c r="I59" s="67"/>
      <c r="J59" s="68">
        <f t="shared" si="0"/>
        <v>0</v>
      </c>
      <c r="L59" s="29"/>
    </row>
    <row r="60" spans="1:12" s="28" customFormat="1" ht="12" customHeight="1" x14ac:dyDescent="0.3">
      <c r="A60" s="61">
        <v>38</v>
      </c>
      <c r="B60" s="60" t="s">
        <v>49</v>
      </c>
      <c r="C60" s="62" t="s">
        <v>79</v>
      </c>
      <c r="D60" s="62" t="s">
        <v>81</v>
      </c>
      <c r="E60" s="63">
        <v>3</v>
      </c>
      <c r="F60" s="64">
        <v>3</v>
      </c>
      <c r="G60" s="65">
        <f t="shared" si="1"/>
        <v>450</v>
      </c>
      <c r="H60" s="66">
        <v>150</v>
      </c>
      <c r="I60" s="67"/>
      <c r="J60" s="68">
        <f t="shared" si="0"/>
        <v>0</v>
      </c>
      <c r="L60" s="29"/>
    </row>
    <row r="61" spans="1:12" s="28" customFormat="1" ht="12" customHeight="1" x14ac:dyDescent="0.3">
      <c r="A61" s="61">
        <v>39</v>
      </c>
      <c r="B61" s="60" t="s">
        <v>50</v>
      </c>
      <c r="C61" s="72" t="s">
        <v>76</v>
      </c>
      <c r="D61" s="72"/>
      <c r="E61" s="73">
        <v>40</v>
      </c>
      <c r="F61" s="64">
        <v>95</v>
      </c>
      <c r="G61" s="65">
        <f t="shared" si="1"/>
        <v>11600</v>
      </c>
      <c r="H61" s="66">
        <v>290</v>
      </c>
      <c r="I61" s="67"/>
      <c r="J61" s="68">
        <f t="shared" si="0"/>
        <v>0</v>
      </c>
      <c r="L61" s="29"/>
    </row>
    <row r="62" spans="1:12" s="28" customFormat="1" ht="12" customHeight="1" x14ac:dyDescent="0.3">
      <c r="A62" s="61">
        <v>40</v>
      </c>
      <c r="B62" s="69" t="s">
        <v>51</v>
      </c>
      <c r="C62" s="62" t="s">
        <v>79</v>
      </c>
      <c r="D62" s="62" t="s">
        <v>81</v>
      </c>
      <c r="E62" s="63">
        <v>4</v>
      </c>
      <c r="F62" s="64">
        <v>4</v>
      </c>
      <c r="G62" s="65">
        <f t="shared" si="1"/>
        <v>600</v>
      </c>
      <c r="H62" s="66">
        <v>150</v>
      </c>
      <c r="I62" s="67"/>
      <c r="J62" s="68">
        <f t="shared" si="0"/>
        <v>0</v>
      </c>
      <c r="L62" s="29"/>
    </row>
    <row r="63" spans="1:12" s="56" customFormat="1" ht="12" customHeight="1" x14ac:dyDescent="0.3">
      <c r="A63" s="61">
        <v>41</v>
      </c>
      <c r="B63" s="60" t="s">
        <v>52</v>
      </c>
      <c r="C63" s="62" t="s">
        <v>72</v>
      </c>
      <c r="D63" s="62" t="s">
        <v>73</v>
      </c>
      <c r="E63" s="63">
        <v>15</v>
      </c>
      <c r="F63" s="64">
        <v>556</v>
      </c>
      <c r="G63" s="65">
        <f t="shared" si="1"/>
        <v>8850</v>
      </c>
      <c r="H63" s="66">
        <v>590</v>
      </c>
      <c r="I63" s="67"/>
      <c r="J63" s="68">
        <f t="shared" si="0"/>
        <v>0</v>
      </c>
      <c r="L63" s="57"/>
    </row>
    <row r="64" spans="1:12" s="56" customFormat="1" ht="12" customHeight="1" x14ac:dyDescent="0.3">
      <c r="A64" s="61">
        <v>42</v>
      </c>
      <c r="B64" s="60" t="s">
        <v>52</v>
      </c>
      <c r="C64" s="62" t="s">
        <v>72</v>
      </c>
      <c r="D64" s="62" t="s">
        <v>74</v>
      </c>
      <c r="E64" s="63">
        <v>15</v>
      </c>
      <c r="F64" s="64">
        <v>48</v>
      </c>
      <c r="G64" s="65">
        <f t="shared" si="1"/>
        <v>5850</v>
      </c>
      <c r="H64" s="66">
        <v>390</v>
      </c>
      <c r="I64" s="67"/>
      <c r="J64" s="68">
        <f t="shared" ref="J64:J104" si="2">I64*H64</f>
        <v>0</v>
      </c>
      <c r="L64" s="57"/>
    </row>
    <row r="65" spans="1:12" s="56" customFormat="1" ht="12" customHeight="1" x14ac:dyDescent="0.3">
      <c r="A65" s="61">
        <v>43</v>
      </c>
      <c r="B65" s="60" t="s">
        <v>53</v>
      </c>
      <c r="C65" s="62" t="s">
        <v>72</v>
      </c>
      <c r="D65" s="62" t="s">
        <v>73</v>
      </c>
      <c r="E65" s="63">
        <v>15</v>
      </c>
      <c r="F65" s="64">
        <v>60</v>
      </c>
      <c r="G65" s="65">
        <f t="shared" si="1"/>
        <v>8850</v>
      </c>
      <c r="H65" s="66">
        <v>590</v>
      </c>
      <c r="I65" s="67"/>
      <c r="J65" s="68">
        <f t="shared" si="2"/>
        <v>0</v>
      </c>
      <c r="L65" s="57"/>
    </row>
    <row r="66" spans="1:12" s="56" customFormat="1" ht="12" customHeight="1" x14ac:dyDescent="0.3">
      <c r="A66" s="61">
        <v>44</v>
      </c>
      <c r="B66" s="60" t="s">
        <v>54</v>
      </c>
      <c r="C66" s="62" t="s">
        <v>72</v>
      </c>
      <c r="D66" s="62" t="s">
        <v>74</v>
      </c>
      <c r="E66" s="63">
        <v>15</v>
      </c>
      <c r="F66" s="64">
        <v>60</v>
      </c>
      <c r="G66" s="65">
        <f t="shared" si="1"/>
        <v>5850</v>
      </c>
      <c r="H66" s="66">
        <v>390</v>
      </c>
      <c r="I66" s="67"/>
      <c r="J66" s="68">
        <f t="shared" si="2"/>
        <v>0</v>
      </c>
      <c r="L66" s="57"/>
    </row>
    <row r="67" spans="1:12" s="28" customFormat="1" ht="12" customHeight="1" x14ac:dyDescent="0.3">
      <c r="A67" s="61">
        <v>45</v>
      </c>
      <c r="B67" s="60" t="s">
        <v>55</v>
      </c>
      <c r="C67" s="62" t="s">
        <v>72</v>
      </c>
      <c r="D67" s="62" t="s">
        <v>73</v>
      </c>
      <c r="E67" s="63">
        <v>15</v>
      </c>
      <c r="F67" s="64">
        <v>145</v>
      </c>
      <c r="G67" s="65">
        <f t="shared" si="1"/>
        <v>8850</v>
      </c>
      <c r="H67" s="66">
        <v>590</v>
      </c>
      <c r="I67" s="67"/>
      <c r="J67" s="68">
        <f t="shared" si="2"/>
        <v>0</v>
      </c>
      <c r="L67" s="29"/>
    </row>
    <row r="68" spans="1:12" s="56" customFormat="1" ht="12" customHeight="1" x14ac:dyDescent="0.3">
      <c r="A68" s="61">
        <v>46</v>
      </c>
      <c r="B68" s="60" t="s">
        <v>56</v>
      </c>
      <c r="C68" s="62" t="s">
        <v>72</v>
      </c>
      <c r="D68" s="62" t="s">
        <v>73</v>
      </c>
      <c r="E68" s="63">
        <v>15</v>
      </c>
      <c r="F68" s="64">
        <v>525</v>
      </c>
      <c r="G68" s="65">
        <f t="shared" si="1"/>
        <v>8850</v>
      </c>
      <c r="H68" s="66">
        <v>590</v>
      </c>
      <c r="I68" s="70"/>
      <c r="J68" s="68">
        <f t="shared" si="2"/>
        <v>0</v>
      </c>
      <c r="L68" s="57"/>
    </row>
    <row r="69" spans="1:12" s="56" customFormat="1" ht="12" customHeight="1" x14ac:dyDescent="0.3">
      <c r="A69" s="61">
        <v>47</v>
      </c>
      <c r="B69" s="60" t="s">
        <v>56</v>
      </c>
      <c r="C69" s="62" t="s">
        <v>72</v>
      </c>
      <c r="D69" s="62" t="s">
        <v>74</v>
      </c>
      <c r="E69" s="63">
        <v>15</v>
      </c>
      <c r="F69" s="64">
        <v>55</v>
      </c>
      <c r="G69" s="65">
        <f t="shared" si="1"/>
        <v>5850</v>
      </c>
      <c r="H69" s="66">
        <v>390</v>
      </c>
      <c r="I69" s="70"/>
      <c r="J69" s="68">
        <f t="shared" si="2"/>
        <v>0</v>
      </c>
      <c r="L69" s="57"/>
    </row>
    <row r="70" spans="1:12" s="56" customFormat="1" ht="12" customHeight="1" x14ac:dyDescent="0.3">
      <c r="A70" s="61">
        <v>48</v>
      </c>
      <c r="B70" s="60" t="s">
        <v>57</v>
      </c>
      <c r="C70" s="72" t="s">
        <v>76</v>
      </c>
      <c r="D70" s="72"/>
      <c r="E70" s="73">
        <v>40</v>
      </c>
      <c r="F70" s="64">
        <v>74</v>
      </c>
      <c r="G70" s="65">
        <f t="shared" si="1"/>
        <v>11600</v>
      </c>
      <c r="H70" s="66">
        <v>290</v>
      </c>
      <c r="I70" s="67"/>
      <c r="J70" s="68">
        <f t="shared" si="2"/>
        <v>0</v>
      </c>
      <c r="L70" s="57"/>
    </row>
    <row r="71" spans="1:12" s="56" customFormat="1" ht="12" customHeight="1" x14ac:dyDescent="0.3">
      <c r="A71" s="61">
        <v>49</v>
      </c>
      <c r="B71" s="69" t="s">
        <v>58</v>
      </c>
      <c r="C71" s="62" t="s">
        <v>79</v>
      </c>
      <c r="D71" s="62" t="s">
        <v>83</v>
      </c>
      <c r="E71" s="63">
        <v>7</v>
      </c>
      <c r="F71" s="64">
        <v>7</v>
      </c>
      <c r="G71" s="65">
        <f t="shared" si="1"/>
        <v>2660</v>
      </c>
      <c r="H71" s="66">
        <v>380</v>
      </c>
      <c r="I71" s="67"/>
      <c r="J71" s="68">
        <f t="shared" si="2"/>
        <v>0</v>
      </c>
      <c r="L71" s="57"/>
    </row>
    <row r="72" spans="1:12" s="56" customFormat="1" ht="12" customHeight="1" x14ac:dyDescent="0.3">
      <c r="A72" s="61">
        <v>50</v>
      </c>
      <c r="B72" s="60" t="s">
        <v>58</v>
      </c>
      <c r="C72" s="62" t="s">
        <v>79</v>
      </c>
      <c r="D72" s="62" t="s">
        <v>80</v>
      </c>
      <c r="E72" s="63">
        <v>22</v>
      </c>
      <c r="F72" s="64">
        <v>22</v>
      </c>
      <c r="G72" s="65">
        <f t="shared" si="1"/>
        <v>7040</v>
      </c>
      <c r="H72" s="66">
        <v>320</v>
      </c>
      <c r="I72" s="67"/>
      <c r="J72" s="68">
        <f t="shared" si="2"/>
        <v>0</v>
      </c>
      <c r="L72" s="57"/>
    </row>
    <row r="73" spans="1:12" s="56" customFormat="1" ht="12" customHeight="1" x14ac:dyDescent="0.3">
      <c r="A73" s="61">
        <v>51</v>
      </c>
      <c r="B73" s="60" t="s">
        <v>58</v>
      </c>
      <c r="C73" s="62" t="s">
        <v>79</v>
      </c>
      <c r="D73" s="62" t="s">
        <v>81</v>
      </c>
      <c r="E73" s="63">
        <v>12</v>
      </c>
      <c r="F73" s="64">
        <v>12</v>
      </c>
      <c r="G73" s="65">
        <f t="shared" si="1"/>
        <v>1800</v>
      </c>
      <c r="H73" s="66">
        <v>150</v>
      </c>
      <c r="I73" s="67"/>
      <c r="J73" s="68">
        <f t="shared" si="2"/>
        <v>0</v>
      </c>
      <c r="L73" s="57"/>
    </row>
    <row r="74" spans="1:12" s="56" customFormat="1" ht="12" hidden="1" customHeight="1" x14ac:dyDescent="0.3">
      <c r="A74" s="81">
        <v>52</v>
      </c>
      <c r="B74" s="82" t="s">
        <v>59</v>
      </c>
      <c r="C74" s="83" t="s">
        <v>79</v>
      </c>
      <c r="D74" s="83" t="s">
        <v>83</v>
      </c>
      <c r="E74" s="84">
        <v>27</v>
      </c>
      <c r="F74" s="85">
        <v>0</v>
      </c>
      <c r="G74" s="86">
        <f t="shared" si="1"/>
        <v>10260</v>
      </c>
      <c r="H74" s="87">
        <v>380</v>
      </c>
      <c r="I74" s="70"/>
      <c r="J74" s="88">
        <f t="shared" si="2"/>
        <v>0</v>
      </c>
      <c r="L74" s="57"/>
    </row>
    <row r="75" spans="1:12" ht="12" customHeight="1" x14ac:dyDescent="0.3">
      <c r="A75" s="61">
        <v>53</v>
      </c>
      <c r="B75" s="60" t="s">
        <v>59</v>
      </c>
      <c r="C75" s="62" t="s">
        <v>79</v>
      </c>
      <c r="D75" s="62" t="s">
        <v>80</v>
      </c>
      <c r="E75" s="63">
        <v>25</v>
      </c>
      <c r="F75" s="64">
        <v>170</v>
      </c>
      <c r="G75" s="65">
        <f t="shared" si="1"/>
        <v>8000</v>
      </c>
      <c r="H75" s="66">
        <v>320</v>
      </c>
      <c r="I75" s="67"/>
      <c r="J75" s="68">
        <f t="shared" si="2"/>
        <v>0</v>
      </c>
    </row>
    <row r="76" spans="1:12" ht="12" customHeight="1" x14ac:dyDescent="0.3">
      <c r="A76" s="61">
        <v>54</v>
      </c>
      <c r="B76" s="60" t="s">
        <v>59</v>
      </c>
      <c r="C76" s="62" t="s">
        <v>79</v>
      </c>
      <c r="D76" s="62" t="s">
        <v>81</v>
      </c>
      <c r="E76" s="63">
        <v>25</v>
      </c>
      <c r="F76" s="64">
        <v>147</v>
      </c>
      <c r="G76" s="65">
        <f t="shared" si="1"/>
        <v>3750</v>
      </c>
      <c r="H76" s="66">
        <v>150</v>
      </c>
      <c r="I76" s="67"/>
      <c r="J76" s="68">
        <f t="shared" si="2"/>
        <v>0</v>
      </c>
    </row>
    <row r="77" spans="1:12" s="28" customFormat="1" ht="12" customHeight="1" x14ac:dyDescent="0.3">
      <c r="A77" s="61">
        <v>55</v>
      </c>
      <c r="B77" s="60" t="s">
        <v>75</v>
      </c>
      <c r="C77" s="72" t="s">
        <v>76</v>
      </c>
      <c r="D77" s="72"/>
      <c r="E77" s="73">
        <v>40</v>
      </c>
      <c r="F77" s="64">
        <v>172</v>
      </c>
      <c r="G77" s="65">
        <f t="shared" si="1"/>
        <v>11600</v>
      </c>
      <c r="H77" s="66">
        <v>290</v>
      </c>
      <c r="I77" s="67"/>
      <c r="J77" s="68">
        <f t="shared" si="2"/>
        <v>0</v>
      </c>
      <c r="L77" s="29"/>
    </row>
    <row r="78" spans="1:12" s="28" customFormat="1" ht="12" hidden="1" customHeight="1" x14ac:dyDescent="0.3">
      <c r="A78" s="81">
        <v>56</v>
      </c>
      <c r="B78" s="82" t="s">
        <v>75</v>
      </c>
      <c r="C78" s="89" t="s">
        <v>79</v>
      </c>
      <c r="D78" s="89" t="s">
        <v>83</v>
      </c>
      <c r="E78" s="90">
        <v>5</v>
      </c>
      <c r="F78" s="85">
        <v>0</v>
      </c>
      <c r="G78" s="86">
        <f t="shared" si="1"/>
        <v>1900</v>
      </c>
      <c r="H78" s="87">
        <v>380</v>
      </c>
      <c r="I78" s="70"/>
      <c r="J78" s="88">
        <f t="shared" si="2"/>
        <v>0</v>
      </c>
      <c r="L78" s="29"/>
    </row>
    <row r="79" spans="1:12" s="28" customFormat="1" ht="12" customHeight="1" x14ac:dyDescent="0.3">
      <c r="A79" s="61">
        <v>57</v>
      </c>
      <c r="B79" s="60" t="s">
        <v>60</v>
      </c>
      <c r="C79" s="72"/>
      <c r="D79" s="62" t="s">
        <v>83</v>
      </c>
      <c r="E79" s="63">
        <v>20</v>
      </c>
      <c r="F79" s="64">
        <v>20</v>
      </c>
      <c r="G79" s="65">
        <f t="shared" si="1"/>
        <v>7600</v>
      </c>
      <c r="H79" s="66">
        <v>380</v>
      </c>
      <c r="I79" s="67"/>
      <c r="J79" s="68">
        <f t="shared" si="2"/>
        <v>0</v>
      </c>
      <c r="L79" s="29"/>
    </row>
    <row r="80" spans="1:12" s="28" customFormat="1" ht="12" customHeight="1" x14ac:dyDescent="0.3">
      <c r="A80" s="61">
        <v>58</v>
      </c>
      <c r="B80" s="60" t="s">
        <v>60</v>
      </c>
      <c r="C80" s="72"/>
      <c r="D80" s="62" t="s">
        <v>80</v>
      </c>
      <c r="E80" s="63">
        <v>25</v>
      </c>
      <c r="F80" s="64">
        <v>234</v>
      </c>
      <c r="G80" s="65">
        <f t="shared" si="1"/>
        <v>8000</v>
      </c>
      <c r="H80" s="66">
        <v>320</v>
      </c>
      <c r="I80" s="67"/>
      <c r="J80" s="68">
        <f t="shared" si="2"/>
        <v>0</v>
      </c>
      <c r="L80" s="29"/>
    </row>
    <row r="81" spans="1:12" s="56" customFormat="1" ht="12" customHeight="1" x14ac:dyDescent="0.3">
      <c r="A81" s="61">
        <v>59</v>
      </c>
      <c r="B81" s="60" t="s">
        <v>60</v>
      </c>
      <c r="C81" s="62"/>
      <c r="D81" s="62" t="s">
        <v>81</v>
      </c>
      <c r="E81" s="63">
        <v>25</v>
      </c>
      <c r="F81" s="64">
        <v>169</v>
      </c>
      <c r="G81" s="65">
        <f t="shared" si="1"/>
        <v>3750</v>
      </c>
      <c r="H81" s="66">
        <v>150</v>
      </c>
      <c r="I81" s="67"/>
      <c r="J81" s="68">
        <f t="shared" si="2"/>
        <v>0</v>
      </c>
      <c r="L81" s="57"/>
    </row>
    <row r="82" spans="1:12" s="56" customFormat="1" ht="12" customHeight="1" x14ac:dyDescent="0.3">
      <c r="A82" s="61">
        <v>60</v>
      </c>
      <c r="B82" s="60" t="s">
        <v>61</v>
      </c>
      <c r="C82" s="72" t="s">
        <v>76</v>
      </c>
      <c r="D82" s="72"/>
      <c r="E82" s="73">
        <v>25</v>
      </c>
      <c r="F82" s="64">
        <v>66</v>
      </c>
      <c r="G82" s="65">
        <f t="shared" si="1"/>
        <v>7250</v>
      </c>
      <c r="H82" s="66">
        <v>290</v>
      </c>
      <c r="I82" s="67"/>
      <c r="J82" s="68">
        <f t="shared" si="2"/>
        <v>0</v>
      </c>
      <c r="L82" s="57"/>
    </row>
    <row r="83" spans="1:12" s="56" customFormat="1" ht="12" hidden="1" customHeight="1" x14ac:dyDescent="0.3">
      <c r="A83" s="81">
        <v>61</v>
      </c>
      <c r="B83" s="91" t="s">
        <v>62</v>
      </c>
      <c r="C83" s="83" t="s">
        <v>77</v>
      </c>
      <c r="D83" s="83"/>
      <c r="E83" s="84">
        <v>14</v>
      </c>
      <c r="F83" s="85">
        <v>0</v>
      </c>
      <c r="G83" s="86">
        <f t="shared" si="1"/>
        <v>4060</v>
      </c>
      <c r="H83" s="87">
        <v>290</v>
      </c>
      <c r="I83" s="70"/>
      <c r="J83" s="88">
        <f t="shared" si="2"/>
        <v>0</v>
      </c>
      <c r="L83" s="57"/>
    </row>
    <row r="84" spans="1:12" s="56" customFormat="1" ht="12" hidden="1" customHeight="1" x14ac:dyDescent="0.3">
      <c r="A84" s="81">
        <v>62</v>
      </c>
      <c r="B84" s="82" t="s">
        <v>63</v>
      </c>
      <c r="C84" s="83" t="s">
        <v>79</v>
      </c>
      <c r="D84" s="83" t="s">
        <v>83</v>
      </c>
      <c r="E84" s="84">
        <v>20</v>
      </c>
      <c r="F84" s="85">
        <v>0</v>
      </c>
      <c r="G84" s="86">
        <f t="shared" si="1"/>
        <v>7600</v>
      </c>
      <c r="H84" s="87">
        <v>380</v>
      </c>
      <c r="I84" s="70"/>
      <c r="J84" s="88">
        <f t="shared" si="2"/>
        <v>0</v>
      </c>
      <c r="L84" s="57"/>
    </row>
    <row r="85" spans="1:12" s="56" customFormat="1" ht="12" hidden="1" customHeight="1" x14ac:dyDescent="0.3">
      <c r="A85" s="81">
        <v>63</v>
      </c>
      <c r="B85" s="82" t="s">
        <v>63</v>
      </c>
      <c r="C85" s="83" t="s">
        <v>79</v>
      </c>
      <c r="D85" s="83" t="s">
        <v>80</v>
      </c>
      <c r="E85" s="84">
        <v>25</v>
      </c>
      <c r="F85" s="85">
        <v>0</v>
      </c>
      <c r="G85" s="86">
        <f t="shared" si="1"/>
        <v>8000</v>
      </c>
      <c r="H85" s="87">
        <v>320</v>
      </c>
      <c r="I85" s="70"/>
      <c r="J85" s="88">
        <f t="shared" si="2"/>
        <v>0</v>
      </c>
      <c r="L85" s="57"/>
    </row>
    <row r="86" spans="1:12" s="56" customFormat="1" ht="12" hidden="1" customHeight="1" x14ac:dyDescent="0.3">
      <c r="A86" s="81">
        <v>64</v>
      </c>
      <c r="B86" s="91" t="s">
        <v>64</v>
      </c>
      <c r="C86" s="83" t="s">
        <v>79</v>
      </c>
      <c r="D86" s="83" t="s">
        <v>80</v>
      </c>
      <c r="E86" s="84">
        <v>25</v>
      </c>
      <c r="F86" s="85">
        <v>0</v>
      </c>
      <c r="G86" s="86">
        <f t="shared" si="1"/>
        <v>8000</v>
      </c>
      <c r="H86" s="87">
        <v>320</v>
      </c>
      <c r="I86" s="70"/>
      <c r="J86" s="88">
        <f t="shared" si="2"/>
        <v>0</v>
      </c>
      <c r="L86" s="57"/>
    </row>
    <row r="87" spans="1:12" s="56" customFormat="1" ht="12" customHeight="1" x14ac:dyDescent="0.3">
      <c r="A87" s="61">
        <v>65</v>
      </c>
      <c r="B87" s="69" t="s">
        <v>64</v>
      </c>
      <c r="C87" s="62" t="s">
        <v>79</v>
      </c>
      <c r="D87" s="62" t="s">
        <v>81</v>
      </c>
      <c r="E87" s="63">
        <v>25</v>
      </c>
      <c r="F87" s="64">
        <v>11</v>
      </c>
      <c r="G87" s="65">
        <f t="shared" si="1"/>
        <v>3750</v>
      </c>
      <c r="H87" s="66">
        <v>150</v>
      </c>
      <c r="I87" s="67"/>
      <c r="J87" s="68">
        <f t="shared" si="2"/>
        <v>0</v>
      </c>
      <c r="L87" s="57"/>
    </row>
    <row r="88" spans="1:12" s="56" customFormat="1" ht="12" customHeight="1" x14ac:dyDescent="0.3">
      <c r="A88" s="61">
        <v>66</v>
      </c>
      <c r="B88" s="60" t="s">
        <v>65</v>
      </c>
      <c r="C88" s="72" t="s">
        <v>76</v>
      </c>
      <c r="D88" s="72"/>
      <c r="E88" s="73">
        <v>40</v>
      </c>
      <c r="F88" s="64">
        <v>234</v>
      </c>
      <c r="G88" s="65">
        <f t="shared" ref="G88:G104" si="3">H88*E88</f>
        <v>11600</v>
      </c>
      <c r="H88" s="66">
        <v>290</v>
      </c>
      <c r="I88" s="67"/>
      <c r="J88" s="68">
        <f t="shared" si="2"/>
        <v>0</v>
      </c>
      <c r="L88" s="57"/>
    </row>
    <row r="89" spans="1:12" s="56" customFormat="1" ht="12" customHeight="1" x14ac:dyDescent="0.3">
      <c r="A89" s="61">
        <v>67</v>
      </c>
      <c r="B89" s="69" t="s">
        <v>66</v>
      </c>
      <c r="C89" s="62" t="s">
        <v>79</v>
      </c>
      <c r="D89" s="62" t="s">
        <v>80</v>
      </c>
      <c r="E89" s="63">
        <v>10</v>
      </c>
      <c r="F89" s="64">
        <v>10</v>
      </c>
      <c r="G89" s="65">
        <f t="shared" si="3"/>
        <v>3200</v>
      </c>
      <c r="H89" s="66">
        <v>320</v>
      </c>
      <c r="I89" s="70"/>
      <c r="J89" s="68">
        <f t="shared" si="2"/>
        <v>0</v>
      </c>
      <c r="L89" s="57"/>
    </row>
    <row r="90" spans="1:12" s="56" customFormat="1" ht="12" customHeight="1" x14ac:dyDescent="0.3">
      <c r="A90" s="61">
        <v>68</v>
      </c>
      <c r="B90" s="60" t="s">
        <v>67</v>
      </c>
      <c r="C90" s="62" t="s">
        <v>79</v>
      </c>
      <c r="D90" s="62" t="s">
        <v>83</v>
      </c>
      <c r="E90" s="63">
        <v>25</v>
      </c>
      <c r="F90" s="64">
        <v>51</v>
      </c>
      <c r="G90" s="65">
        <f t="shared" si="3"/>
        <v>9500</v>
      </c>
      <c r="H90" s="66">
        <v>380</v>
      </c>
      <c r="I90" s="70"/>
      <c r="J90" s="68">
        <f t="shared" si="2"/>
        <v>0</v>
      </c>
      <c r="L90" s="57"/>
    </row>
    <row r="91" spans="1:12" s="56" customFormat="1" ht="12" customHeight="1" x14ac:dyDescent="0.3">
      <c r="A91" s="61">
        <v>69</v>
      </c>
      <c r="B91" s="60" t="s">
        <v>67</v>
      </c>
      <c r="C91" s="62" t="s">
        <v>79</v>
      </c>
      <c r="D91" s="62" t="s">
        <v>80</v>
      </c>
      <c r="E91" s="63">
        <v>25</v>
      </c>
      <c r="F91" s="64">
        <v>161</v>
      </c>
      <c r="G91" s="65">
        <f t="shared" si="3"/>
        <v>8000</v>
      </c>
      <c r="H91" s="66">
        <v>320</v>
      </c>
      <c r="I91" s="67"/>
      <c r="J91" s="68">
        <f t="shared" si="2"/>
        <v>0</v>
      </c>
      <c r="L91" s="57"/>
    </row>
    <row r="92" spans="1:12" s="56" customFormat="1" ht="12" customHeight="1" x14ac:dyDescent="0.3">
      <c r="A92" s="61">
        <v>70</v>
      </c>
      <c r="B92" s="60" t="s">
        <v>67</v>
      </c>
      <c r="C92" s="62" t="s">
        <v>79</v>
      </c>
      <c r="D92" s="62" t="s">
        <v>81</v>
      </c>
      <c r="E92" s="63">
        <v>25</v>
      </c>
      <c r="F92" s="64">
        <v>116</v>
      </c>
      <c r="G92" s="65">
        <f t="shared" si="3"/>
        <v>3750</v>
      </c>
      <c r="H92" s="66">
        <v>150</v>
      </c>
      <c r="I92" s="67"/>
      <c r="J92" s="68">
        <f t="shared" si="2"/>
        <v>0</v>
      </c>
      <c r="L92" s="57"/>
    </row>
    <row r="93" spans="1:12" s="56" customFormat="1" ht="12" hidden="1" customHeight="1" x14ac:dyDescent="0.3">
      <c r="A93" s="81">
        <v>71</v>
      </c>
      <c r="B93" s="82" t="s">
        <v>68</v>
      </c>
      <c r="C93" s="83" t="s">
        <v>79</v>
      </c>
      <c r="D93" s="83" t="s">
        <v>83</v>
      </c>
      <c r="E93" s="84">
        <v>22</v>
      </c>
      <c r="F93" s="85">
        <v>0</v>
      </c>
      <c r="G93" s="86">
        <f t="shared" si="3"/>
        <v>8360</v>
      </c>
      <c r="H93" s="87">
        <v>380</v>
      </c>
      <c r="I93" s="70"/>
      <c r="J93" s="88">
        <f t="shared" si="2"/>
        <v>0</v>
      </c>
      <c r="L93" s="57"/>
    </row>
    <row r="94" spans="1:12" ht="12" customHeight="1" x14ac:dyDescent="0.3">
      <c r="A94" s="61">
        <v>72</v>
      </c>
      <c r="B94" s="60" t="s">
        <v>68</v>
      </c>
      <c r="C94" s="62" t="s">
        <v>79</v>
      </c>
      <c r="D94" s="62" t="s">
        <v>80</v>
      </c>
      <c r="E94" s="63">
        <v>25</v>
      </c>
      <c r="F94" s="64">
        <v>52</v>
      </c>
      <c r="G94" s="65">
        <f t="shared" si="3"/>
        <v>8000</v>
      </c>
      <c r="H94" s="66">
        <v>320</v>
      </c>
      <c r="I94" s="74"/>
      <c r="J94" s="68">
        <f t="shared" si="2"/>
        <v>0</v>
      </c>
    </row>
    <row r="95" spans="1:12" ht="12" customHeight="1" x14ac:dyDescent="0.3">
      <c r="A95" s="61">
        <v>73</v>
      </c>
      <c r="B95" s="60" t="s">
        <v>68</v>
      </c>
      <c r="C95" s="62" t="s">
        <v>79</v>
      </c>
      <c r="D95" s="62" t="s">
        <v>81</v>
      </c>
      <c r="E95" s="63">
        <v>25</v>
      </c>
      <c r="F95" s="64">
        <v>121</v>
      </c>
      <c r="G95" s="65">
        <f t="shared" si="3"/>
        <v>3750</v>
      </c>
      <c r="H95" s="66">
        <v>150</v>
      </c>
      <c r="I95" s="74"/>
      <c r="J95" s="68">
        <f t="shared" si="2"/>
        <v>0</v>
      </c>
    </row>
    <row r="96" spans="1:12" s="56" customFormat="1" ht="12" customHeight="1" x14ac:dyDescent="0.3">
      <c r="A96" s="61">
        <v>76</v>
      </c>
      <c r="B96" s="60" t="s">
        <v>78</v>
      </c>
      <c r="C96" s="72" t="s">
        <v>76</v>
      </c>
      <c r="D96" s="72"/>
      <c r="E96" s="73">
        <v>40</v>
      </c>
      <c r="F96" s="64">
        <v>71</v>
      </c>
      <c r="G96" s="65">
        <f t="shared" si="3"/>
        <v>11600</v>
      </c>
      <c r="H96" s="66">
        <v>290</v>
      </c>
      <c r="I96" s="67"/>
      <c r="J96" s="68">
        <f t="shared" si="2"/>
        <v>0</v>
      </c>
      <c r="L96" s="57"/>
    </row>
    <row r="97" spans="1:12" s="56" customFormat="1" ht="12" customHeight="1" x14ac:dyDescent="0.3">
      <c r="A97" s="61">
        <v>77</v>
      </c>
      <c r="B97" s="60" t="s">
        <v>89</v>
      </c>
      <c r="C97" s="62" t="s">
        <v>79</v>
      </c>
      <c r="D97" s="62" t="s">
        <v>80</v>
      </c>
      <c r="E97" s="63">
        <v>3</v>
      </c>
      <c r="F97" s="64">
        <v>3</v>
      </c>
      <c r="G97" s="65">
        <f t="shared" si="3"/>
        <v>960</v>
      </c>
      <c r="H97" s="66">
        <v>320</v>
      </c>
      <c r="I97" s="67"/>
      <c r="J97" s="68">
        <f t="shared" si="2"/>
        <v>0</v>
      </c>
      <c r="L97" s="57"/>
    </row>
    <row r="98" spans="1:12" s="56" customFormat="1" ht="12" customHeight="1" x14ac:dyDescent="0.3">
      <c r="A98" s="61">
        <v>78</v>
      </c>
      <c r="B98" s="60" t="s">
        <v>69</v>
      </c>
      <c r="C98" s="62" t="s">
        <v>79</v>
      </c>
      <c r="D98" s="62" t="s">
        <v>80</v>
      </c>
      <c r="E98" s="63">
        <v>25</v>
      </c>
      <c r="F98" s="64">
        <v>291</v>
      </c>
      <c r="G98" s="65">
        <f t="shared" si="3"/>
        <v>8000</v>
      </c>
      <c r="H98" s="66">
        <v>320</v>
      </c>
      <c r="I98" s="67"/>
      <c r="J98" s="68">
        <f t="shared" si="2"/>
        <v>0</v>
      </c>
      <c r="L98" s="57"/>
    </row>
    <row r="99" spans="1:12" s="56" customFormat="1" ht="12" customHeight="1" x14ac:dyDescent="0.3">
      <c r="A99" s="61">
        <v>79</v>
      </c>
      <c r="B99" s="60" t="s">
        <v>69</v>
      </c>
      <c r="C99" s="62" t="s">
        <v>79</v>
      </c>
      <c r="D99" s="62" t="s">
        <v>81</v>
      </c>
      <c r="E99" s="63">
        <v>25</v>
      </c>
      <c r="F99" s="64">
        <v>254</v>
      </c>
      <c r="G99" s="65">
        <f t="shared" si="3"/>
        <v>3750</v>
      </c>
      <c r="H99" s="66">
        <v>150</v>
      </c>
      <c r="I99" s="67"/>
      <c r="J99" s="68">
        <f t="shared" si="2"/>
        <v>0</v>
      </c>
      <c r="L99" s="57"/>
    </row>
    <row r="100" spans="1:12" s="56" customFormat="1" ht="12" customHeight="1" x14ac:dyDescent="0.3">
      <c r="A100" s="61">
        <v>80</v>
      </c>
      <c r="B100" s="60" t="s">
        <v>70</v>
      </c>
      <c r="C100" s="72" t="s">
        <v>76</v>
      </c>
      <c r="D100" s="72"/>
      <c r="E100" s="73">
        <v>40</v>
      </c>
      <c r="F100" s="64">
        <v>80</v>
      </c>
      <c r="G100" s="65">
        <f t="shared" si="3"/>
        <v>11600</v>
      </c>
      <c r="H100" s="66">
        <v>290</v>
      </c>
      <c r="I100" s="67"/>
      <c r="J100" s="68">
        <f t="shared" si="2"/>
        <v>0</v>
      </c>
      <c r="L100" s="57"/>
    </row>
    <row r="101" spans="1:12" s="56" customFormat="1" ht="12" hidden="1" customHeight="1" x14ac:dyDescent="0.3">
      <c r="A101" s="81">
        <v>81</v>
      </c>
      <c r="B101" s="92" t="s">
        <v>71</v>
      </c>
      <c r="C101" s="83" t="s">
        <v>79</v>
      </c>
      <c r="D101" s="83" t="s">
        <v>83</v>
      </c>
      <c r="E101" s="84">
        <v>16</v>
      </c>
      <c r="F101" s="85">
        <v>0</v>
      </c>
      <c r="G101" s="86">
        <f t="shared" si="3"/>
        <v>6080</v>
      </c>
      <c r="H101" s="87">
        <v>380</v>
      </c>
      <c r="I101" s="70"/>
      <c r="J101" s="88">
        <f t="shared" si="2"/>
        <v>0</v>
      </c>
      <c r="L101" s="57"/>
    </row>
    <row r="102" spans="1:12" s="56" customFormat="1" ht="12" customHeight="1" x14ac:dyDescent="0.3">
      <c r="A102" s="61">
        <v>82</v>
      </c>
      <c r="B102" s="75" t="s">
        <v>71</v>
      </c>
      <c r="C102" s="62" t="s">
        <v>79</v>
      </c>
      <c r="D102" s="62" t="s">
        <v>80</v>
      </c>
      <c r="E102" s="63">
        <v>25</v>
      </c>
      <c r="F102" s="64">
        <v>37</v>
      </c>
      <c r="G102" s="65">
        <f t="shared" si="3"/>
        <v>8000</v>
      </c>
      <c r="H102" s="66">
        <v>320</v>
      </c>
      <c r="I102" s="67"/>
      <c r="J102" s="68">
        <f t="shared" si="2"/>
        <v>0</v>
      </c>
      <c r="L102" s="57"/>
    </row>
    <row r="103" spans="1:12" s="56" customFormat="1" ht="12" customHeight="1" x14ac:dyDescent="0.3">
      <c r="A103" s="61">
        <v>83</v>
      </c>
      <c r="B103" s="75" t="s">
        <v>71</v>
      </c>
      <c r="C103" s="62" t="s">
        <v>79</v>
      </c>
      <c r="D103" s="62" t="s">
        <v>81</v>
      </c>
      <c r="E103" s="63">
        <v>8</v>
      </c>
      <c r="F103" s="64">
        <v>8</v>
      </c>
      <c r="G103" s="65">
        <f t="shared" si="3"/>
        <v>1200</v>
      </c>
      <c r="H103" s="66">
        <v>150</v>
      </c>
      <c r="I103" s="67"/>
      <c r="J103" s="68">
        <f t="shared" si="2"/>
        <v>0</v>
      </c>
      <c r="L103" s="57"/>
    </row>
    <row r="104" spans="1:12" s="56" customFormat="1" ht="12" customHeight="1" x14ac:dyDescent="0.3">
      <c r="A104" s="61">
        <v>84</v>
      </c>
      <c r="B104" s="75" t="s">
        <v>88</v>
      </c>
      <c r="C104" s="62" t="s">
        <v>79</v>
      </c>
      <c r="D104" s="62" t="s">
        <v>81</v>
      </c>
      <c r="E104" s="63">
        <v>5</v>
      </c>
      <c r="F104" s="64">
        <v>5</v>
      </c>
      <c r="G104" s="65">
        <f t="shared" si="3"/>
        <v>750</v>
      </c>
      <c r="H104" s="66">
        <v>150</v>
      </c>
      <c r="I104" s="67"/>
      <c r="J104" s="68">
        <f t="shared" si="2"/>
        <v>0</v>
      </c>
      <c r="L104" s="57"/>
    </row>
  </sheetData>
  <autoFilter ref="A22:J104" xr:uid="{A947E9E3-31F5-4CAA-B6FB-C4EDE9659410}">
    <filterColumn colId="5">
      <filters>
        <filter val="10"/>
        <filter val="11"/>
        <filter val="114"/>
        <filter val="116"/>
        <filter val="12"/>
        <filter val="121"/>
        <filter val="13"/>
        <filter val="14"/>
        <filter val="145"/>
        <filter val="147"/>
        <filter val="15"/>
        <filter val="161"/>
        <filter val="169"/>
        <filter val="170"/>
        <filter val="172"/>
        <filter val="19"/>
        <filter val="20"/>
        <filter val="21"/>
        <filter val="22"/>
        <filter val="23"/>
        <filter val="234"/>
        <filter val="24"/>
        <filter val="25"/>
        <filter val="254"/>
        <filter val="291"/>
        <filter val="3"/>
        <filter val="350"/>
        <filter val="37"/>
        <filter val="39"/>
        <filter val="4"/>
        <filter val="42"/>
        <filter val="43"/>
        <filter val="48"/>
        <filter val="5"/>
        <filter val="51"/>
        <filter val="52"/>
        <filter val="525"/>
        <filter val="55"/>
        <filter val="556"/>
        <filter val="57"/>
        <filter val="59"/>
        <filter val="6"/>
        <filter val="60"/>
        <filter val="64"/>
        <filter val="66"/>
        <filter val="7"/>
        <filter val="71"/>
        <filter val="74"/>
        <filter val="8"/>
        <filter val="80"/>
        <filter val="9"/>
        <filter val="95"/>
      </filters>
    </filterColumn>
  </autoFilter>
  <mergeCells count="4">
    <mergeCell ref="A2:I2"/>
    <mergeCell ref="A10:I10"/>
    <mergeCell ref="C3:L3"/>
    <mergeCell ref="C4:L4"/>
  </mergeCells>
  <phoneticPr fontId="37" type="noConversion"/>
  <conditionalFormatting sqref="A20:A21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8F70DA1D-8178-46D6-B129-3B0590F41217}"/>
  </hyperlinks>
  <pageMargins left="0.39370078740157483" right="0.39370078740157483" top="0.59055118110236227" bottom="0.59055118110236227" header="0.51181102362204722" footer="0.51181102362204722"/>
  <pageSetup paperSize="9" scale="65" orientation="landscape" r:id="rId2"/>
  <colBreaks count="2" manualBreakCount="2">
    <brk id="11" max="423" man="1"/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B6F9-9483-4404-A8F4-DC11AB1E80AE}">
  <dimension ref="A1"/>
  <sheetViews>
    <sheetView topLeftCell="A8" workbookViewId="0">
      <selection activeCell="L30" sqref="L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Artemis Plant</vt:lpstr>
      <vt:lpstr>Фото саженцев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Овусу</dc:creator>
  <cp:lastModifiedBy>Николай Кондратьев</cp:lastModifiedBy>
  <dcterms:created xsi:type="dcterms:W3CDTF">2023-11-16T13:16:14Z</dcterms:created>
  <dcterms:modified xsi:type="dcterms:W3CDTF">2024-12-13T14:05:01Z</dcterms:modified>
</cp:coreProperties>
</file>